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<sst xmlns="http://schemas.openxmlformats.org/spreadsheetml/2006/main" count="291" uniqueCount="179">
  <si>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</si>
  <si>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</si>
  <si>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</si>
  <si>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</si>
  <si>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</si>
  <si>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</si>
  <si>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</si>
  <si>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</si>
  <si>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</si>
  <si>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</si>
  <si>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</si>
  <si>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</si>
  <si>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</si>
  <si>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</si>
  <si>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</si>
  <si>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</si>
  <si>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</si>
  <si>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</si>
  <si>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</si>
  <si>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</si>
  <si>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</si>
  <si>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</si>
  <si>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</si>
  <si>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</si>
  <si>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</si>
  <si>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</si>
  <si>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</si>
  <si>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</si>
  <si>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</si>
  <si>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</si>
  <si>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</si>
  <si>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</si>
  <si>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</si>
  <si>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</si>
  <si>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</si>
  <si>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</si>
  <si>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</si>
  <si>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</si>
  <si>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</si>
  <si>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</si>
  <si>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</si>
  <si>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</si>
  <si>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</si>
  <si>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</si>
  <si>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</si>
  <si>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</si>
  <si>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</si>
  <si>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</si>
  <si>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</si>
  <si>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</si>
  <si>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</si>
  <si>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</si>
  <si>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</si>
  <si>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</si>
  <si>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</si>
  <si>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</si>
  <si>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</si>
  <si>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</si>
  <si>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</si>
  <si>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</si>
  <si>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</si>
  <si>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</si>
  <si>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</si>
  <si>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</si>
  <si>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</si>
  <si>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</si>
  <si>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</si>
  <si>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</si>
  <si>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</si>
  <si>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</si>
  <si>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</si>
  <si>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</si>
  <si>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</si>
  <si>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</si>
  <si>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</si>
  <si>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</si>
  <si>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</si>
  <si>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</si>
  <si>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</si>
  <si>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</si>
  <si>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</si>
  <si>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</si>
  <si>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</si>
  <si>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</si>
  <si>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</si>
  <si>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</si>
  <si>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</si>
  <si>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</si>
  <si>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</si>
  <si>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</si>
  <si>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</si>
  <si>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</si>
  <si>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</si>
  <si>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</si>
  <si>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</si>
  <si>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</si>
  <si>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</si>
  <si>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</si>
  <si>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</si>
  <si>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Decontarea serviciilor medicale pe luna Mai 2021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</si>
  <si>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</si>
  <si>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</si>
  <si>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</si>
  <si>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</si>
  <si>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</si>
  <si>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</si>
  <si>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</si>
  <si>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</si>
  <si>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</si>
  <si>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</si>
  <si>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132</t>
  </si>
  <si>
    <t>08.06.2021</t>
  </si>
  <si>
    <t>103</t>
  </si>
  <si>
    <t>04.06.2021</t>
  </si>
  <si>
    <t>1583</t>
  </si>
  <si>
    <t>07.06.2021</t>
  </si>
  <si>
    <t>147</t>
  </si>
  <si>
    <t>02.06.2021</t>
  </si>
  <si>
    <t>09.06.2021</t>
  </si>
  <si>
    <t>499553</t>
  </si>
  <si>
    <t>94</t>
  </si>
  <si>
    <t>03.06.2021</t>
  </si>
  <si>
    <t>131</t>
  </si>
  <si>
    <t>133</t>
  </si>
  <si>
    <t>120</t>
  </si>
  <si>
    <t>31.05.2021</t>
  </si>
  <si>
    <t>130</t>
  </si>
  <si>
    <t>123</t>
  </si>
  <si>
    <t>1147</t>
  </si>
  <si>
    <t>06.06.2021</t>
  </si>
  <si>
    <t>122</t>
  </si>
  <si>
    <t>118</t>
  </si>
  <si>
    <t>216</t>
  </si>
  <si>
    <t>121</t>
  </si>
  <si>
    <t>4362268</t>
  </si>
  <si>
    <t>128</t>
  </si>
  <si>
    <t>10.06.2021</t>
  </si>
  <si>
    <t>126</t>
  </si>
  <si>
    <t>129</t>
  </si>
  <si>
    <t>177</t>
  </si>
  <si>
    <t>74</t>
  </si>
  <si>
    <t>146</t>
  </si>
  <si>
    <t>05.06.2021</t>
  </si>
  <si>
    <t>170</t>
  </si>
  <si>
    <t>119</t>
  </si>
  <si>
    <t>124</t>
  </si>
  <si>
    <t>141</t>
  </si>
  <si>
    <t>88</t>
  </si>
  <si>
    <t>101</t>
  </si>
  <si>
    <t>152</t>
  </si>
  <si>
    <t>47</t>
  </si>
  <si>
    <t>134</t>
  </si>
  <si>
    <t>1134</t>
  </si>
  <si>
    <t>1132</t>
  </si>
  <si>
    <t>13</t>
  </si>
  <si>
    <t>138</t>
  </si>
  <si>
    <t>144</t>
  </si>
  <si>
    <t>135</t>
  </si>
  <si>
    <t>119,117</t>
  </si>
  <si>
    <t>1129</t>
  </si>
  <si>
    <t>125</t>
  </si>
  <si>
    <t>116</t>
  </si>
  <si>
    <t>1126</t>
  </si>
  <si>
    <t>22</t>
  </si>
  <si>
    <t>136</t>
  </si>
  <si>
    <t>67</t>
  </si>
  <si>
    <t>200</t>
  </si>
  <si>
    <t>1169</t>
  </si>
  <si>
    <t>193</t>
  </si>
  <si>
    <t>1130</t>
  </si>
  <si>
    <t>277</t>
  </si>
  <si>
    <t>266</t>
  </si>
  <si>
    <t>2115</t>
  </si>
  <si>
    <t>1128</t>
  </si>
  <si>
    <t>98</t>
  </si>
  <si>
    <t>84</t>
  </si>
  <si>
    <t>025</t>
  </si>
  <si>
    <t>55</t>
  </si>
  <si>
    <t>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</si>
</sst>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2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2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 horizontal="center"/>
    </xf>
    <xf numFmtId="0" fontId="3" fillId="0" borderId="1" xfId="21" applyNumberFormat="1" applyFont="1" applyBorder="1" applyAlignment="1">
      <alignment horizontal="center"/>
      <protection/>
    </xf>
    <xf numFmtId="4" fontId="2" fillId="0" borderId="4" xfId="21" applyNumberFormat="1" applyFont="1" applyBorder="1">
      <alignment/>
      <protection/>
    </xf>
    <xf numFmtId="14" fontId="3" fillId="3" borderId="1" xfId="21" applyNumberFormat="1" applyFont="1" applyFill="1" applyBorder="1">
      <alignment/>
      <protection/>
    </xf>
    <xf numFmtId="4" fontId="2" fillId="3" borderId="4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22" customWidth="1"/>
  </cols>
  <sheetData>
    <row r="1" spans="1:11" ht="12.75">
      <c r="A1" s="21" t="s">
        <v>99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12.75" customHeight="1">
      <c r="A5" s="20" t="s">
        <v>0</v>
      </c>
      <c r="B5" s="20" t="s">
        <v>1</v>
      </c>
      <c r="C5" s="20" t="s">
        <v>2</v>
      </c>
      <c r="D5" s="23" t="s">
        <v>100</v>
      </c>
      <c r="E5" s="23"/>
      <c r="F5" s="23" t="s">
        <v>101</v>
      </c>
      <c r="G5" s="23"/>
      <c r="H5" s="20" t="s">
        <v>102</v>
      </c>
      <c r="I5" s="1"/>
      <c r="J5" s="1"/>
      <c r="K5" s="2"/>
    </row>
    <row r="6" spans="1:13" ht="12.75">
      <c r="A6" s="20"/>
      <c r="B6" s="20"/>
      <c r="C6" s="20"/>
      <c r="D6" s="3" t="s">
        <v>103</v>
      </c>
      <c r="E6" s="3" t="s">
        <v>104</v>
      </c>
      <c r="F6" s="3" t="s">
        <v>105</v>
      </c>
      <c r="G6" s="3" t="s">
        <v>106</v>
      </c>
      <c r="H6" s="24"/>
      <c r="I6" s="25" t="s">
        <v>107</v>
      </c>
      <c r="J6" s="26" t="s">
        <v>108</v>
      </c>
      <c r="K6" s="27" t="s">
        <v>109</v>
      </c>
      <c r="M6" s="19"/>
    </row>
    <row r="7" spans="1:11" ht="12.75">
      <c r="A7" s="3">
        <v>1</v>
      </c>
      <c r="B7" s="4" t="s">
        <v>3</v>
      </c>
      <c r="C7" s="5">
        <v>19576153</v>
      </c>
      <c r="D7" s="28" t="s">
        <v>110</v>
      </c>
      <c r="E7" s="29" t="s">
        <v>111</v>
      </c>
      <c r="F7" s="6">
        <v>9489.9</v>
      </c>
      <c r="G7" s="6">
        <v>11413.82</v>
      </c>
      <c r="H7" s="30">
        <f>F7+G7</f>
        <v>20903.72</v>
      </c>
      <c r="I7" s="6">
        <f>F7/3.5</f>
        <v>2711.4</v>
      </c>
      <c r="J7" s="6">
        <f>G7/7.8</f>
        <v>1463.3102564102564</v>
      </c>
      <c r="K7" s="31">
        <f>F7*100/H7</f>
        <v>45.39813966126603</v>
      </c>
    </row>
    <row r="8" spans="1:11" ht="12.75">
      <c r="A8" s="3">
        <v>2</v>
      </c>
      <c r="B8" s="4" t="s">
        <v>4</v>
      </c>
      <c r="C8" s="5">
        <v>19413172</v>
      </c>
      <c r="D8" s="28" t="s">
        <v>112</v>
      </c>
      <c r="E8" s="29" t="s">
        <v>113</v>
      </c>
      <c r="F8" s="6">
        <v>20055</v>
      </c>
      <c r="G8" s="6">
        <v>15853.97</v>
      </c>
      <c r="H8" s="30">
        <f aca="true" t="shared" si="0" ref="H8:H71">F8+G8</f>
        <v>35908.97</v>
      </c>
      <c r="I8" s="6">
        <f aca="true" t="shared" si="1" ref="I8:I79">F8/3.5</f>
        <v>5730</v>
      </c>
      <c r="J8" s="6">
        <f aca="true" t="shared" si="2" ref="J8:J79">G8/7.8</f>
        <v>2032.5602564102564</v>
      </c>
      <c r="K8" s="31">
        <f aca="true" t="shared" si="3" ref="K8:K79">F8*100/H8</f>
        <v>55.849555139008444</v>
      </c>
    </row>
    <row r="9" spans="1:11" ht="12.75">
      <c r="A9" s="3">
        <v>3</v>
      </c>
      <c r="B9" s="4" t="s">
        <v>5</v>
      </c>
      <c r="C9" s="5">
        <v>20691873</v>
      </c>
      <c r="D9" s="28" t="s">
        <v>114</v>
      </c>
      <c r="E9" s="29" t="s">
        <v>115</v>
      </c>
      <c r="F9" s="6">
        <v>16388.4</v>
      </c>
      <c r="G9" s="6">
        <v>17748.74</v>
      </c>
      <c r="H9" s="30">
        <f t="shared" si="0"/>
        <v>34137.14</v>
      </c>
      <c r="I9" s="6">
        <f t="shared" si="1"/>
        <v>4682.400000000001</v>
      </c>
      <c r="J9" s="6">
        <f t="shared" si="2"/>
        <v>2275.4794871794875</v>
      </c>
      <c r="K9" s="31">
        <f t="shared" si="3"/>
        <v>48.00753665948584</v>
      </c>
    </row>
    <row r="10" spans="1:11" ht="12.75">
      <c r="A10" s="3">
        <v>4</v>
      </c>
      <c r="B10" s="4" t="s">
        <v>6</v>
      </c>
      <c r="C10" s="5">
        <v>19372030</v>
      </c>
      <c r="D10" s="28" t="s">
        <v>116</v>
      </c>
      <c r="E10" s="29" t="s">
        <v>117</v>
      </c>
      <c r="F10" s="6">
        <v>13929.3</v>
      </c>
      <c r="G10" s="6">
        <v>17928.92</v>
      </c>
      <c r="H10" s="30">
        <f t="shared" si="0"/>
        <v>31858.219999999998</v>
      </c>
      <c r="I10" s="6">
        <f t="shared" si="1"/>
        <v>3979.7999999999997</v>
      </c>
      <c r="J10" s="6">
        <f t="shared" si="2"/>
        <v>2298.579487179487</v>
      </c>
      <c r="K10" s="31">
        <f t="shared" si="3"/>
        <v>43.722781749890615</v>
      </c>
    </row>
    <row r="11" spans="1:11" ht="12.75">
      <c r="A11" s="3">
        <v>5</v>
      </c>
      <c r="B11" s="4" t="s">
        <v>7</v>
      </c>
      <c r="C11" s="5">
        <v>19640183</v>
      </c>
      <c r="D11" s="28" t="s">
        <v>110</v>
      </c>
      <c r="E11" s="29" t="s">
        <v>118</v>
      </c>
      <c r="F11" s="6">
        <v>11130</v>
      </c>
      <c r="G11" s="6">
        <v>14913.83</v>
      </c>
      <c r="H11" s="30">
        <f t="shared" si="0"/>
        <v>26043.83</v>
      </c>
      <c r="I11" s="6">
        <f t="shared" si="1"/>
        <v>3180</v>
      </c>
      <c r="J11" s="6">
        <f t="shared" si="2"/>
        <v>1912.0294871794872</v>
      </c>
      <c r="K11" s="31">
        <f t="shared" si="3"/>
        <v>42.73564986409449</v>
      </c>
    </row>
    <row r="12" spans="1:11" ht="12.75">
      <c r="A12" s="3">
        <v>6</v>
      </c>
      <c r="B12" s="4" t="s">
        <v>8</v>
      </c>
      <c r="C12" s="5">
        <v>19641812</v>
      </c>
      <c r="D12" s="28" t="s">
        <v>119</v>
      </c>
      <c r="E12" s="29" t="s">
        <v>113</v>
      </c>
      <c r="F12" s="6">
        <v>10434.9</v>
      </c>
      <c r="G12" s="6">
        <v>13031.46</v>
      </c>
      <c r="H12" s="30">
        <f t="shared" si="0"/>
        <v>23466.36</v>
      </c>
      <c r="I12" s="6">
        <f t="shared" si="1"/>
        <v>2981.4</v>
      </c>
      <c r="J12" s="6">
        <f t="shared" si="2"/>
        <v>1670.6999999999998</v>
      </c>
      <c r="K12" s="31">
        <f t="shared" si="3"/>
        <v>44.46748451826359</v>
      </c>
    </row>
    <row r="13" spans="1:11" ht="12.75">
      <c r="A13" s="3">
        <v>7</v>
      </c>
      <c r="B13" s="4" t="s">
        <v>9</v>
      </c>
      <c r="C13" s="5">
        <v>20381651</v>
      </c>
      <c r="D13" s="28" t="s">
        <v>120</v>
      </c>
      <c r="E13" s="29" t="s">
        <v>121</v>
      </c>
      <c r="F13" s="6">
        <v>6167</v>
      </c>
      <c r="G13" s="6">
        <v>6917.12</v>
      </c>
      <c r="H13" s="30">
        <f t="shared" si="0"/>
        <v>13084.119999999999</v>
      </c>
      <c r="I13" s="6">
        <f t="shared" si="1"/>
        <v>1762</v>
      </c>
      <c r="J13" s="6">
        <f t="shared" si="2"/>
        <v>886.8102564102564</v>
      </c>
      <c r="K13" s="31">
        <f t="shared" si="3"/>
        <v>47.13347171991697</v>
      </c>
    </row>
    <row r="14" spans="1:11" ht="12.75">
      <c r="A14" s="3">
        <v>8</v>
      </c>
      <c r="B14" s="4" t="s">
        <v>10</v>
      </c>
      <c r="C14" s="5">
        <v>38313862</v>
      </c>
      <c r="D14" s="28" t="s">
        <v>122</v>
      </c>
      <c r="E14" s="29" t="s">
        <v>121</v>
      </c>
      <c r="F14" s="6">
        <v>18347.7</v>
      </c>
      <c r="G14" s="6">
        <v>12551.21</v>
      </c>
      <c r="H14" s="30">
        <f t="shared" si="0"/>
        <v>30898.91</v>
      </c>
      <c r="I14" s="6">
        <f t="shared" si="1"/>
        <v>5242.2</v>
      </c>
      <c r="J14" s="6">
        <f t="shared" si="2"/>
        <v>1609.1294871794871</v>
      </c>
      <c r="K14" s="31">
        <f t="shared" si="3"/>
        <v>59.37976452891057</v>
      </c>
    </row>
    <row r="15" spans="1:11" ht="12.75">
      <c r="A15" s="3">
        <v>9</v>
      </c>
      <c r="B15" s="4" t="s">
        <v>83</v>
      </c>
      <c r="C15" s="10">
        <v>37825961</v>
      </c>
      <c r="D15" s="28" t="s">
        <v>123</v>
      </c>
      <c r="E15" s="29" t="s">
        <v>117</v>
      </c>
      <c r="F15" s="6">
        <v>15142.75</v>
      </c>
      <c r="G15" s="6">
        <v>14734.75</v>
      </c>
      <c r="H15" s="30">
        <f t="shared" si="0"/>
        <v>29877.5</v>
      </c>
      <c r="I15" s="6">
        <f t="shared" si="1"/>
        <v>4326.5</v>
      </c>
      <c r="J15" s="6">
        <f t="shared" si="2"/>
        <v>1889.070512820513</v>
      </c>
      <c r="K15" s="31">
        <f t="shared" si="3"/>
        <v>50.6827880512091</v>
      </c>
    </row>
    <row r="16" spans="1:11" ht="12.75">
      <c r="A16" s="3">
        <v>10</v>
      </c>
      <c r="B16" s="4" t="s">
        <v>80</v>
      </c>
      <c r="C16" s="10">
        <v>38066940</v>
      </c>
      <c r="D16" s="28" t="s">
        <v>124</v>
      </c>
      <c r="E16" s="29" t="s">
        <v>125</v>
      </c>
      <c r="F16" s="6">
        <v>7395.5</v>
      </c>
      <c r="G16" s="6">
        <v>9084.97</v>
      </c>
      <c r="H16" s="30">
        <f t="shared" si="0"/>
        <v>16480.47</v>
      </c>
      <c r="I16" s="6">
        <f t="shared" si="1"/>
        <v>2113</v>
      </c>
      <c r="J16" s="6">
        <f t="shared" si="2"/>
        <v>1164.7397435897435</v>
      </c>
      <c r="K16" s="31">
        <f t="shared" si="3"/>
        <v>44.87432700645066</v>
      </c>
    </row>
    <row r="17" spans="1:11" ht="12.75">
      <c r="A17" s="3">
        <v>11</v>
      </c>
      <c r="B17" s="4" t="s">
        <v>11</v>
      </c>
      <c r="C17" s="5">
        <v>20106775</v>
      </c>
      <c r="D17" s="28" t="s">
        <v>126</v>
      </c>
      <c r="E17" s="29" t="s">
        <v>117</v>
      </c>
      <c r="F17" s="6">
        <v>10233.3</v>
      </c>
      <c r="G17" s="6">
        <v>9383.4</v>
      </c>
      <c r="H17" s="30">
        <f t="shared" si="0"/>
        <v>19616.699999999997</v>
      </c>
      <c r="I17" s="6">
        <f t="shared" si="1"/>
        <v>2923.7999999999997</v>
      </c>
      <c r="J17" s="6">
        <f t="shared" si="2"/>
        <v>1203</v>
      </c>
      <c r="K17" s="31">
        <f t="shared" si="3"/>
        <v>52.166266497423116</v>
      </c>
    </row>
    <row r="18" spans="1:11" ht="12.75">
      <c r="A18" s="3">
        <v>12</v>
      </c>
      <c r="B18" s="4" t="s">
        <v>12</v>
      </c>
      <c r="C18" s="5">
        <v>20106856</v>
      </c>
      <c r="D18" s="28" t="s">
        <v>127</v>
      </c>
      <c r="E18" s="29" t="s">
        <v>121</v>
      </c>
      <c r="F18" s="6">
        <v>10533.6</v>
      </c>
      <c r="G18" s="6">
        <v>14987.54</v>
      </c>
      <c r="H18" s="30">
        <f t="shared" si="0"/>
        <v>25521.14</v>
      </c>
      <c r="I18" s="6">
        <f t="shared" si="1"/>
        <v>3009.6</v>
      </c>
      <c r="J18" s="6">
        <f t="shared" si="2"/>
        <v>1921.4794871794873</v>
      </c>
      <c r="K18" s="31">
        <f t="shared" si="3"/>
        <v>41.27401832363288</v>
      </c>
    </row>
    <row r="19" spans="1:11" ht="12.75">
      <c r="A19" s="3">
        <v>13</v>
      </c>
      <c r="B19" s="4" t="s">
        <v>79</v>
      </c>
      <c r="C19" s="10">
        <v>20991617</v>
      </c>
      <c r="D19" s="28" t="s">
        <v>123</v>
      </c>
      <c r="E19" s="29" t="s">
        <v>121</v>
      </c>
      <c r="F19" s="6">
        <v>10164</v>
      </c>
      <c r="G19" s="6">
        <v>11301.58</v>
      </c>
      <c r="H19" s="30">
        <f t="shared" si="0"/>
        <v>21465.58</v>
      </c>
      <c r="I19" s="6">
        <f t="shared" si="1"/>
        <v>2904</v>
      </c>
      <c r="J19" s="6">
        <f t="shared" si="2"/>
        <v>1448.9205128205128</v>
      </c>
      <c r="K19" s="31">
        <f t="shared" si="3"/>
        <v>47.35022300818333</v>
      </c>
    </row>
    <row r="20" spans="1:11" ht="12.75">
      <c r="A20" s="3">
        <v>14</v>
      </c>
      <c r="B20" s="4" t="s">
        <v>13</v>
      </c>
      <c r="C20" s="5">
        <v>20106627</v>
      </c>
      <c r="D20" s="28" t="s">
        <v>128</v>
      </c>
      <c r="E20" s="29" t="s">
        <v>129</v>
      </c>
      <c r="F20" s="6">
        <v>7900.2</v>
      </c>
      <c r="G20" s="6">
        <v>7565.06</v>
      </c>
      <c r="H20" s="30">
        <f t="shared" si="0"/>
        <v>15465.26</v>
      </c>
      <c r="I20" s="6">
        <f t="shared" si="1"/>
        <v>2257.2</v>
      </c>
      <c r="J20" s="6">
        <f t="shared" si="2"/>
        <v>969.8794871794872</v>
      </c>
      <c r="K20" s="31">
        <f t="shared" si="3"/>
        <v>51.08352526889299</v>
      </c>
    </row>
    <row r="21" spans="1:11" ht="12.75">
      <c r="A21" s="3">
        <v>15</v>
      </c>
      <c r="B21" s="11" t="s">
        <v>88</v>
      </c>
      <c r="C21" s="11">
        <v>31253534</v>
      </c>
      <c r="D21" s="28" t="s">
        <v>110</v>
      </c>
      <c r="E21" s="29" t="s">
        <v>125</v>
      </c>
      <c r="F21" s="6">
        <v>12071.5</v>
      </c>
      <c r="G21" s="6">
        <v>11862.16</v>
      </c>
      <c r="H21" s="30">
        <f t="shared" si="0"/>
        <v>23933.66</v>
      </c>
      <c r="I21" s="6">
        <f t="shared" si="1"/>
        <v>3449</v>
      </c>
      <c r="J21" s="6">
        <f t="shared" si="2"/>
        <v>1520.7897435897437</v>
      </c>
      <c r="K21" s="31">
        <f t="shared" si="3"/>
        <v>50.43733386368821</v>
      </c>
    </row>
    <row r="22" spans="1:11" ht="12.75">
      <c r="A22" s="3">
        <v>16</v>
      </c>
      <c r="B22" s="4" t="s">
        <v>14</v>
      </c>
      <c r="C22" s="5">
        <v>19478708</v>
      </c>
      <c r="D22" s="28" t="s">
        <v>130</v>
      </c>
      <c r="E22" s="29" t="s">
        <v>115</v>
      </c>
      <c r="F22" s="6">
        <v>11873.4</v>
      </c>
      <c r="G22" s="6">
        <v>13133.95</v>
      </c>
      <c r="H22" s="30">
        <f t="shared" si="0"/>
        <v>25007.35</v>
      </c>
      <c r="I22" s="6">
        <f t="shared" si="1"/>
        <v>3392.4</v>
      </c>
      <c r="J22" s="6">
        <f t="shared" si="2"/>
        <v>1683.8397435897436</v>
      </c>
      <c r="K22" s="31">
        <f t="shared" si="3"/>
        <v>47.47964098555025</v>
      </c>
    </row>
    <row r="23" spans="1:11" ht="12.75">
      <c r="A23" s="3">
        <v>17</v>
      </c>
      <c r="B23" s="4" t="s">
        <v>15</v>
      </c>
      <c r="C23" s="5">
        <v>19370705</v>
      </c>
      <c r="D23" s="28" t="s">
        <v>131</v>
      </c>
      <c r="E23" s="29" t="s">
        <v>115</v>
      </c>
      <c r="F23" s="6">
        <v>7719.25</v>
      </c>
      <c r="G23" s="6">
        <v>14964.69</v>
      </c>
      <c r="H23" s="30">
        <f t="shared" si="0"/>
        <v>22683.940000000002</v>
      </c>
      <c r="I23" s="6">
        <f t="shared" si="1"/>
        <v>2205.5</v>
      </c>
      <c r="J23" s="6">
        <f t="shared" si="2"/>
        <v>1918.5500000000002</v>
      </c>
      <c r="K23" s="31">
        <f t="shared" si="3"/>
        <v>34.02958216253437</v>
      </c>
    </row>
    <row r="24" spans="1:11" ht="12.75">
      <c r="A24" s="3">
        <v>18</v>
      </c>
      <c r="B24" s="4" t="s">
        <v>16</v>
      </c>
      <c r="C24" s="5">
        <v>20451781</v>
      </c>
      <c r="D24" s="28" t="s">
        <v>132</v>
      </c>
      <c r="E24" s="29" t="s">
        <v>125</v>
      </c>
      <c r="F24" s="6">
        <v>11896.5</v>
      </c>
      <c r="G24" s="6">
        <v>17008.91</v>
      </c>
      <c r="H24" s="30">
        <f t="shared" si="0"/>
        <v>28905.41</v>
      </c>
      <c r="I24" s="6">
        <f t="shared" si="1"/>
        <v>3399</v>
      </c>
      <c r="J24" s="6">
        <f t="shared" si="2"/>
        <v>2180.629487179487</v>
      </c>
      <c r="K24" s="31">
        <f t="shared" si="3"/>
        <v>41.15665544961998</v>
      </c>
    </row>
    <row r="25" spans="1:11" ht="12.75">
      <c r="A25" s="3">
        <v>19</v>
      </c>
      <c r="B25" s="4" t="s">
        <v>17</v>
      </c>
      <c r="C25" s="5">
        <v>20845514</v>
      </c>
      <c r="D25" s="28" t="s">
        <v>110</v>
      </c>
      <c r="E25" s="29" t="s">
        <v>115</v>
      </c>
      <c r="F25" s="6">
        <v>7988.75</v>
      </c>
      <c r="G25" s="6">
        <v>11133.41</v>
      </c>
      <c r="H25" s="30">
        <f t="shared" si="0"/>
        <v>19122.16</v>
      </c>
      <c r="I25" s="6">
        <f t="shared" si="1"/>
        <v>2282.5</v>
      </c>
      <c r="J25" s="6">
        <f t="shared" si="2"/>
        <v>1427.3602564102564</v>
      </c>
      <c r="K25" s="31">
        <f t="shared" si="3"/>
        <v>41.77744564421592</v>
      </c>
    </row>
    <row r="26" spans="1:11" ht="12.75">
      <c r="A26" s="3">
        <v>20</v>
      </c>
      <c r="B26" s="11" t="s">
        <v>90</v>
      </c>
      <c r="C26" s="11">
        <v>31640980</v>
      </c>
      <c r="D26" s="28" t="s">
        <v>133</v>
      </c>
      <c r="E26" s="29" t="s">
        <v>117</v>
      </c>
      <c r="F26" s="6">
        <v>7604.1</v>
      </c>
      <c r="G26" s="6">
        <v>11215.23</v>
      </c>
      <c r="H26" s="30">
        <f t="shared" si="0"/>
        <v>18819.33</v>
      </c>
      <c r="I26" s="6">
        <f t="shared" si="1"/>
        <v>2172.6</v>
      </c>
      <c r="J26" s="6">
        <f t="shared" si="2"/>
        <v>1437.85</v>
      </c>
      <c r="K26" s="31">
        <f t="shared" si="3"/>
        <v>40.40579553044662</v>
      </c>
    </row>
    <row r="27" spans="1:11" ht="12.75">
      <c r="A27" s="3">
        <v>21</v>
      </c>
      <c r="B27" s="4" t="s">
        <v>18</v>
      </c>
      <c r="C27" s="5">
        <v>19748755</v>
      </c>
      <c r="D27" s="28" t="s">
        <v>123</v>
      </c>
      <c r="E27" s="29" t="s">
        <v>125</v>
      </c>
      <c r="F27" s="6">
        <v>8330</v>
      </c>
      <c r="G27" s="6">
        <v>9390.19</v>
      </c>
      <c r="H27" s="30">
        <f t="shared" si="0"/>
        <v>17720.190000000002</v>
      </c>
      <c r="I27" s="6">
        <f t="shared" si="1"/>
        <v>2380</v>
      </c>
      <c r="J27" s="6">
        <f t="shared" si="2"/>
        <v>1203.8705128205129</v>
      </c>
      <c r="K27" s="31">
        <f t="shared" si="3"/>
        <v>47.008525303622584</v>
      </c>
    </row>
    <row r="28" spans="1:11" ht="12.75">
      <c r="A28" s="3">
        <v>22</v>
      </c>
      <c r="B28" s="4" t="s">
        <v>81</v>
      </c>
      <c r="C28" s="10">
        <v>20288243</v>
      </c>
      <c r="D28" s="28" t="s">
        <v>134</v>
      </c>
      <c r="E28" s="29" t="s">
        <v>111</v>
      </c>
      <c r="F28" s="6">
        <v>7469</v>
      </c>
      <c r="G28" s="6">
        <v>5991.41</v>
      </c>
      <c r="H28" s="30">
        <f>F28+G28</f>
        <v>13460.41</v>
      </c>
      <c r="I28" s="6">
        <f t="shared" si="1"/>
        <v>2134</v>
      </c>
      <c r="J28" s="6">
        <f t="shared" si="2"/>
        <v>768.1294871794872</v>
      </c>
      <c r="K28" s="31">
        <f t="shared" si="3"/>
        <v>55.48865153438862</v>
      </c>
    </row>
    <row r="29" spans="1:11" ht="12.75">
      <c r="A29" s="3">
        <v>23</v>
      </c>
      <c r="B29" s="4" t="s">
        <v>19</v>
      </c>
      <c r="C29" s="5">
        <v>19371255</v>
      </c>
      <c r="D29" s="28" t="s">
        <v>124</v>
      </c>
      <c r="E29" s="29" t="s">
        <v>117</v>
      </c>
      <c r="F29" s="6">
        <v>14565.6</v>
      </c>
      <c r="G29" s="6">
        <v>13830.88</v>
      </c>
      <c r="H29" s="30">
        <f t="shared" si="0"/>
        <v>28396.48</v>
      </c>
      <c r="I29" s="6">
        <f t="shared" si="1"/>
        <v>4161.6</v>
      </c>
      <c r="J29" s="6">
        <f t="shared" si="2"/>
        <v>1773.1897435897436</v>
      </c>
      <c r="K29" s="31">
        <f t="shared" si="3"/>
        <v>51.293681470379425</v>
      </c>
    </row>
    <row r="30" spans="1:11" ht="12.75">
      <c r="A30" s="7">
        <v>24</v>
      </c>
      <c r="B30" s="16" t="s">
        <v>20</v>
      </c>
      <c r="C30" s="17">
        <v>20189967</v>
      </c>
      <c r="D30" s="32"/>
      <c r="E30" s="33"/>
      <c r="F30" s="8">
        <v>0</v>
      </c>
      <c r="G30" s="8">
        <v>0</v>
      </c>
      <c r="H30" s="34">
        <f t="shared" si="0"/>
        <v>0</v>
      </c>
      <c r="I30" s="8">
        <f t="shared" si="1"/>
        <v>0</v>
      </c>
      <c r="J30" s="8">
        <f t="shared" si="2"/>
        <v>0</v>
      </c>
      <c r="K30" s="35" t="e">
        <f t="shared" si="3"/>
        <v>#DIV/0!</v>
      </c>
    </row>
    <row r="31" spans="1:11" ht="12.75">
      <c r="A31" s="3">
        <v>25</v>
      </c>
      <c r="B31" s="4" t="s">
        <v>21</v>
      </c>
      <c r="C31" s="5">
        <v>19748747</v>
      </c>
      <c r="D31" s="28" t="s">
        <v>135</v>
      </c>
      <c r="E31" s="29" t="s">
        <v>136</v>
      </c>
      <c r="F31" s="6">
        <v>12869.5</v>
      </c>
      <c r="G31" s="6">
        <v>10685.77</v>
      </c>
      <c r="H31" s="30">
        <f t="shared" si="0"/>
        <v>23555.27</v>
      </c>
      <c r="I31" s="6">
        <f t="shared" si="1"/>
        <v>3677</v>
      </c>
      <c r="J31" s="6">
        <f t="shared" si="2"/>
        <v>1369.9705128205128</v>
      </c>
      <c r="K31" s="31">
        <f t="shared" si="3"/>
        <v>54.63533213586599</v>
      </c>
    </row>
    <row r="32" spans="1:11" ht="12.75">
      <c r="A32" s="3">
        <v>26</v>
      </c>
      <c r="B32" s="4" t="s">
        <v>22</v>
      </c>
      <c r="C32" s="5">
        <v>19640353</v>
      </c>
      <c r="D32" s="28" t="s">
        <v>137</v>
      </c>
      <c r="E32" s="29" t="s">
        <v>115</v>
      </c>
      <c r="F32" s="6">
        <v>7562.1</v>
      </c>
      <c r="G32" s="6">
        <v>7210.94</v>
      </c>
      <c r="H32" s="30">
        <f t="shared" si="0"/>
        <v>14773.04</v>
      </c>
      <c r="I32" s="6">
        <f t="shared" si="1"/>
        <v>2160.6</v>
      </c>
      <c r="J32" s="6">
        <f t="shared" si="2"/>
        <v>924.4794871794871</v>
      </c>
      <c r="K32" s="31">
        <f t="shared" si="3"/>
        <v>51.188516378484046</v>
      </c>
    </row>
    <row r="33" spans="1:11" ht="12.75">
      <c r="A33" s="3">
        <v>27</v>
      </c>
      <c r="B33" s="4" t="s">
        <v>23</v>
      </c>
      <c r="C33" s="5">
        <v>20245331</v>
      </c>
      <c r="D33" s="28" t="s">
        <v>138</v>
      </c>
      <c r="E33" s="29" t="s">
        <v>111</v>
      </c>
      <c r="F33" s="6">
        <v>7385</v>
      </c>
      <c r="G33" s="6">
        <v>9179.51</v>
      </c>
      <c r="H33" s="30">
        <f t="shared" si="0"/>
        <v>16564.510000000002</v>
      </c>
      <c r="I33" s="6">
        <f t="shared" si="1"/>
        <v>2110</v>
      </c>
      <c r="J33" s="6">
        <f t="shared" si="2"/>
        <v>1176.8602564102564</v>
      </c>
      <c r="K33" s="31">
        <f t="shared" si="3"/>
        <v>44.58326868709065</v>
      </c>
    </row>
    <row r="34" spans="1:13" ht="12.75">
      <c r="A34" s="3">
        <v>28</v>
      </c>
      <c r="B34" s="4" t="s">
        <v>24</v>
      </c>
      <c r="C34" s="5">
        <v>20245340</v>
      </c>
      <c r="D34" s="28" t="s">
        <v>139</v>
      </c>
      <c r="E34" s="29" t="s">
        <v>111</v>
      </c>
      <c r="F34" s="6">
        <v>7649.25</v>
      </c>
      <c r="G34" s="6">
        <v>9236.99</v>
      </c>
      <c r="H34" s="30">
        <f t="shared" si="0"/>
        <v>16886.239999999998</v>
      </c>
      <c r="I34" s="6">
        <f t="shared" si="1"/>
        <v>2185.5</v>
      </c>
      <c r="J34" s="6">
        <f t="shared" si="2"/>
        <v>1184.2294871794873</v>
      </c>
      <c r="K34" s="31">
        <f t="shared" si="3"/>
        <v>45.298716588180675</v>
      </c>
      <c r="M34" s="19"/>
    </row>
    <row r="35" spans="1:11" ht="12.75">
      <c r="A35" s="3">
        <v>29</v>
      </c>
      <c r="B35" s="4" t="s">
        <v>25</v>
      </c>
      <c r="C35" s="5">
        <v>36371840</v>
      </c>
      <c r="D35" s="28" t="s">
        <v>140</v>
      </c>
      <c r="E35" s="29" t="s">
        <v>118</v>
      </c>
      <c r="F35" s="6">
        <v>10377.5</v>
      </c>
      <c r="G35" s="6">
        <v>10764.08</v>
      </c>
      <c r="H35" s="30">
        <f t="shared" si="0"/>
        <v>21141.58</v>
      </c>
      <c r="I35" s="6">
        <f t="shared" si="1"/>
        <v>2965</v>
      </c>
      <c r="J35" s="6">
        <f t="shared" si="2"/>
        <v>1380.0102564102565</v>
      </c>
      <c r="K35" s="31">
        <f t="shared" si="3"/>
        <v>49.08573531401153</v>
      </c>
    </row>
    <row r="36" spans="1:11" ht="12.75">
      <c r="A36" s="3">
        <v>30</v>
      </c>
      <c r="B36" s="4" t="s">
        <v>26</v>
      </c>
      <c r="C36" s="5">
        <v>20244921</v>
      </c>
      <c r="D36" s="28" t="s">
        <v>141</v>
      </c>
      <c r="E36" s="29" t="s">
        <v>142</v>
      </c>
      <c r="F36" s="6">
        <v>9233</v>
      </c>
      <c r="G36" s="6">
        <v>10560.81</v>
      </c>
      <c r="H36" s="30">
        <f t="shared" si="0"/>
        <v>19793.809999999998</v>
      </c>
      <c r="I36" s="6">
        <f t="shared" si="1"/>
        <v>2638</v>
      </c>
      <c r="J36" s="6">
        <f t="shared" si="2"/>
        <v>1353.95</v>
      </c>
      <c r="K36" s="31">
        <f t="shared" si="3"/>
        <v>46.645895863403766</v>
      </c>
    </row>
    <row r="37" spans="1:11" ht="12.75">
      <c r="A37" s="3">
        <v>31</v>
      </c>
      <c r="B37" s="4" t="s">
        <v>27</v>
      </c>
      <c r="C37" s="5">
        <v>19576765</v>
      </c>
      <c r="D37" s="28" t="s">
        <v>124</v>
      </c>
      <c r="E37" s="29" t="s">
        <v>125</v>
      </c>
      <c r="F37" s="6">
        <v>10902.5</v>
      </c>
      <c r="G37" s="6">
        <v>11271.16</v>
      </c>
      <c r="H37" s="30">
        <f t="shared" si="0"/>
        <v>22173.66</v>
      </c>
      <c r="I37" s="6">
        <f t="shared" si="1"/>
        <v>3115</v>
      </c>
      <c r="J37" s="6">
        <f t="shared" si="2"/>
        <v>1445.0205128205127</v>
      </c>
      <c r="K37" s="31">
        <f t="shared" si="3"/>
        <v>49.1686983565185</v>
      </c>
    </row>
    <row r="38" spans="1:11" ht="12.75">
      <c r="A38" s="3">
        <v>32</v>
      </c>
      <c r="B38" s="4" t="s">
        <v>28</v>
      </c>
      <c r="C38" s="5">
        <v>20451854</v>
      </c>
      <c r="D38" s="28" t="s">
        <v>143</v>
      </c>
      <c r="E38" s="29" t="s">
        <v>115</v>
      </c>
      <c r="F38" s="6">
        <v>11795</v>
      </c>
      <c r="G38" s="6">
        <v>11981.19</v>
      </c>
      <c r="H38" s="30">
        <f t="shared" si="0"/>
        <v>23776.190000000002</v>
      </c>
      <c r="I38" s="6">
        <f t="shared" si="1"/>
        <v>3370</v>
      </c>
      <c r="J38" s="6">
        <f t="shared" si="2"/>
        <v>1536.0500000000002</v>
      </c>
      <c r="K38" s="31">
        <f t="shared" si="3"/>
        <v>49.60845282612563</v>
      </c>
    </row>
    <row r="39" spans="1:11" ht="12.75">
      <c r="A39" s="3">
        <v>33</v>
      </c>
      <c r="B39" s="11" t="s">
        <v>86</v>
      </c>
      <c r="C39" s="11">
        <v>28253836</v>
      </c>
      <c r="D39" s="28" t="s">
        <v>144</v>
      </c>
      <c r="E39" s="29" t="s">
        <v>115</v>
      </c>
      <c r="F39" s="6">
        <v>7700</v>
      </c>
      <c r="G39" s="6">
        <v>8542.79</v>
      </c>
      <c r="H39" s="30">
        <f t="shared" si="0"/>
        <v>16242.79</v>
      </c>
      <c r="I39" s="6">
        <f t="shared" si="1"/>
        <v>2200</v>
      </c>
      <c r="J39" s="6">
        <f t="shared" si="2"/>
        <v>1095.2294871794873</v>
      </c>
      <c r="K39" s="31">
        <f t="shared" si="3"/>
        <v>47.40564890637631</v>
      </c>
    </row>
    <row r="40" spans="1:11" ht="12.75">
      <c r="A40" s="3">
        <v>34</v>
      </c>
      <c r="B40" s="4" t="s">
        <v>29</v>
      </c>
      <c r="C40" s="5">
        <v>14419484</v>
      </c>
      <c r="D40" s="28" t="s">
        <v>135</v>
      </c>
      <c r="E40" s="29" t="s">
        <v>121</v>
      </c>
      <c r="F40" s="6">
        <v>17495.1</v>
      </c>
      <c r="G40" s="6">
        <v>16958.53</v>
      </c>
      <c r="H40" s="30">
        <f t="shared" si="0"/>
        <v>34453.63</v>
      </c>
      <c r="I40" s="6">
        <f t="shared" si="1"/>
        <v>4998.599999999999</v>
      </c>
      <c r="J40" s="6">
        <f t="shared" si="2"/>
        <v>2174.1705128205126</v>
      </c>
      <c r="K40" s="31">
        <f t="shared" si="3"/>
        <v>50.77868427797013</v>
      </c>
    </row>
    <row r="41" spans="1:11" ht="12.75">
      <c r="A41" s="3">
        <v>35</v>
      </c>
      <c r="B41" s="4" t="s">
        <v>30</v>
      </c>
      <c r="C41" s="5">
        <v>19478490</v>
      </c>
      <c r="D41" s="28" t="s">
        <v>135</v>
      </c>
      <c r="E41" s="29" t="s">
        <v>111</v>
      </c>
      <c r="F41" s="6">
        <v>10380.3</v>
      </c>
      <c r="G41" s="6">
        <v>12108.49</v>
      </c>
      <c r="H41" s="30">
        <f t="shared" si="0"/>
        <v>22488.79</v>
      </c>
      <c r="I41" s="6">
        <f t="shared" si="1"/>
        <v>2965.7999999999997</v>
      </c>
      <c r="J41" s="6">
        <f t="shared" si="2"/>
        <v>1552.3705128205129</v>
      </c>
      <c r="K41" s="31">
        <f t="shared" si="3"/>
        <v>46.15766344031848</v>
      </c>
    </row>
    <row r="42" spans="1:11" ht="12.75">
      <c r="A42" s="3">
        <v>36</v>
      </c>
      <c r="B42" s="4" t="s">
        <v>31</v>
      </c>
      <c r="C42" s="5">
        <v>19476510</v>
      </c>
      <c r="D42" s="28" t="s">
        <v>145</v>
      </c>
      <c r="E42" s="29" t="s">
        <v>121</v>
      </c>
      <c r="F42" s="6">
        <v>9086</v>
      </c>
      <c r="G42" s="6">
        <v>7793.76</v>
      </c>
      <c r="H42" s="30">
        <f t="shared" si="0"/>
        <v>16879.760000000002</v>
      </c>
      <c r="I42" s="6">
        <f t="shared" si="1"/>
        <v>2596</v>
      </c>
      <c r="J42" s="6">
        <f t="shared" si="2"/>
        <v>999.2</v>
      </c>
      <c r="K42" s="31">
        <f t="shared" si="3"/>
        <v>53.827779541889214</v>
      </c>
    </row>
    <row r="43" spans="1:11" ht="12.75">
      <c r="A43" s="3">
        <v>37</v>
      </c>
      <c r="B43" s="4" t="s">
        <v>32</v>
      </c>
      <c r="C43" s="5">
        <v>19477982</v>
      </c>
      <c r="D43" s="28" t="s">
        <v>123</v>
      </c>
      <c r="E43" s="29" t="s">
        <v>121</v>
      </c>
      <c r="F43" s="6">
        <v>10397.1</v>
      </c>
      <c r="G43" s="6">
        <v>10505.04</v>
      </c>
      <c r="H43" s="30">
        <f t="shared" si="0"/>
        <v>20902.14</v>
      </c>
      <c r="I43" s="6">
        <f t="shared" si="1"/>
        <v>2970.6</v>
      </c>
      <c r="J43" s="6">
        <f t="shared" si="2"/>
        <v>1346.8000000000002</v>
      </c>
      <c r="K43" s="31">
        <f t="shared" si="3"/>
        <v>49.741796772962005</v>
      </c>
    </row>
    <row r="44" spans="1:11" ht="12.75">
      <c r="A44" s="3">
        <v>38</v>
      </c>
      <c r="B44" s="4" t="s">
        <v>33</v>
      </c>
      <c r="C44" s="5">
        <v>19372064</v>
      </c>
      <c r="D44" s="28" t="s">
        <v>146</v>
      </c>
      <c r="E44" s="29" t="s">
        <v>113</v>
      </c>
      <c r="F44" s="6">
        <v>8885.1</v>
      </c>
      <c r="G44" s="6">
        <v>10625.63</v>
      </c>
      <c r="H44" s="30">
        <f t="shared" si="0"/>
        <v>19510.73</v>
      </c>
      <c r="I44" s="6">
        <f t="shared" si="1"/>
        <v>2538.6</v>
      </c>
      <c r="J44" s="6">
        <f t="shared" si="2"/>
        <v>1362.2602564102563</v>
      </c>
      <c r="K44" s="31">
        <f t="shared" si="3"/>
        <v>45.539556951482595</v>
      </c>
    </row>
    <row r="45" spans="1:11" ht="12.75">
      <c r="A45" s="3">
        <v>39</v>
      </c>
      <c r="B45" s="4" t="s">
        <v>34</v>
      </c>
      <c r="C45" s="5">
        <v>19640507</v>
      </c>
      <c r="D45" s="28" t="s">
        <v>147</v>
      </c>
      <c r="E45" s="29" t="s">
        <v>125</v>
      </c>
      <c r="F45" s="6">
        <v>13629</v>
      </c>
      <c r="G45" s="6">
        <v>16033.06</v>
      </c>
      <c r="H45" s="30">
        <f t="shared" si="0"/>
        <v>29662.059999999998</v>
      </c>
      <c r="I45" s="6">
        <f t="shared" si="1"/>
        <v>3894</v>
      </c>
      <c r="J45" s="6">
        <f t="shared" si="2"/>
        <v>2055.520512820513</v>
      </c>
      <c r="K45" s="31">
        <f t="shared" si="3"/>
        <v>45.94758422038119</v>
      </c>
    </row>
    <row r="46" spans="1:11" ht="12.75">
      <c r="A46" s="3">
        <v>40</v>
      </c>
      <c r="B46" s="4" t="s">
        <v>35</v>
      </c>
      <c r="C46" s="5">
        <v>21149642</v>
      </c>
      <c r="D46" s="28" t="s">
        <v>148</v>
      </c>
      <c r="E46" s="29" t="s">
        <v>118</v>
      </c>
      <c r="F46" s="6">
        <v>9212.7</v>
      </c>
      <c r="G46" s="6">
        <v>9427.86</v>
      </c>
      <c r="H46" s="30">
        <f t="shared" si="0"/>
        <v>18640.56</v>
      </c>
      <c r="I46" s="6">
        <f t="shared" si="1"/>
        <v>2632.2000000000003</v>
      </c>
      <c r="J46" s="6">
        <f t="shared" si="2"/>
        <v>1208.7</v>
      </c>
      <c r="K46" s="31">
        <f t="shared" si="3"/>
        <v>49.42287141588021</v>
      </c>
    </row>
    <row r="47" spans="1:11" ht="12.75">
      <c r="A47" s="3">
        <v>41</v>
      </c>
      <c r="B47" s="4" t="s">
        <v>36</v>
      </c>
      <c r="C47" s="5">
        <v>19748836</v>
      </c>
      <c r="D47" s="28" t="s">
        <v>149</v>
      </c>
      <c r="E47" s="29" t="s">
        <v>113</v>
      </c>
      <c r="F47" s="6">
        <v>13051.5</v>
      </c>
      <c r="G47" s="6">
        <v>9072.34</v>
      </c>
      <c r="H47" s="30">
        <f t="shared" si="0"/>
        <v>22123.84</v>
      </c>
      <c r="I47" s="6">
        <f t="shared" si="1"/>
        <v>3729</v>
      </c>
      <c r="J47" s="6">
        <f t="shared" si="2"/>
        <v>1163.1205128205129</v>
      </c>
      <c r="K47" s="31">
        <f t="shared" si="3"/>
        <v>58.99292347078988</v>
      </c>
    </row>
    <row r="48" spans="1:11" ht="12.75">
      <c r="A48" s="3">
        <v>42</v>
      </c>
      <c r="B48" s="4" t="s">
        <v>37</v>
      </c>
      <c r="C48" s="5">
        <v>20245307</v>
      </c>
      <c r="D48" s="28" t="s">
        <v>145</v>
      </c>
      <c r="E48" s="29" t="s">
        <v>115</v>
      </c>
      <c r="F48" s="6">
        <v>6923.7</v>
      </c>
      <c r="G48" s="6">
        <v>11025.22</v>
      </c>
      <c r="H48" s="30">
        <f t="shared" si="0"/>
        <v>17948.92</v>
      </c>
      <c r="I48" s="6">
        <f t="shared" si="1"/>
        <v>1978.2</v>
      </c>
      <c r="J48" s="6">
        <f t="shared" si="2"/>
        <v>1413.4897435897435</v>
      </c>
      <c r="K48" s="31">
        <f t="shared" si="3"/>
        <v>38.574465761728284</v>
      </c>
    </row>
    <row r="49" spans="1:11" ht="12.75">
      <c r="A49" s="3">
        <v>43</v>
      </c>
      <c r="B49" s="13" t="s">
        <v>87</v>
      </c>
      <c r="C49" s="13">
        <v>29565887</v>
      </c>
      <c r="D49" s="36" t="s">
        <v>120</v>
      </c>
      <c r="E49" s="29" t="s">
        <v>115</v>
      </c>
      <c r="F49" s="14">
        <v>9922.5</v>
      </c>
      <c r="G49" s="14">
        <v>9728.86</v>
      </c>
      <c r="H49" s="30">
        <f t="shared" si="0"/>
        <v>19651.36</v>
      </c>
      <c r="I49" s="6">
        <f t="shared" si="1"/>
        <v>2835</v>
      </c>
      <c r="J49" s="6">
        <f t="shared" si="2"/>
        <v>1247.2897435897437</v>
      </c>
      <c r="K49" s="37">
        <f t="shared" si="3"/>
        <v>50.49268854674689</v>
      </c>
    </row>
    <row r="50" spans="1:11" ht="12.75">
      <c r="A50" s="3">
        <v>44</v>
      </c>
      <c r="B50" s="4" t="s">
        <v>38</v>
      </c>
      <c r="C50" s="5">
        <v>19370004</v>
      </c>
      <c r="D50" s="28" t="s">
        <v>150</v>
      </c>
      <c r="E50" s="29" t="s">
        <v>113</v>
      </c>
      <c r="F50" s="6">
        <v>14057.4</v>
      </c>
      <c r="G50" s="6">
        <v>13109.93</v>
      </c>
      <c r="H50" s="30">
        <f t="shared" si="0"/>
        <v>27167.33</v>
      </c>
      <c r="I50" s="6">
        <f t="shared" si="1"/>
        <v>4016.4</v>
      </c>
      <c r="J50" s="6">
        <f t="shared" si="2"/>
        <v>1680.7602564102565</v>
      </c>
      <c r="K50" s="31">
        <f t="shared" si="3"/>
        <v>51.743767238076025</v>
      </c>
    </row>
    <row r="51" spans="1:11" ht="12.75">
      <c r="A51" s="3">
        <v>45</v>
      </c>
      <c r="B51" s="4" t="s">
        <v>39</v>
      </c>
      <c r="C51" s="5">
        <v>20451722</v>
      </c>
      <c r="D51" s="28" t="s">
        <v>151</v>
      </c>
      <c r="E51" s="29" t="s">
        <v>121</v>
      </c>
      <c r="F51" s="6">
        <v>11615.1</v>
      </c>
      <c r="G51" s="6">
        <v>16835.29</v>
      </c>
      <c r="H51" s="30">
        <f t="shared" si="0"/>
        <v>28450.39</v>
      </c>
      <c r="I51" s="6">
        <f t="shared" si="1"/>
        <v>3318.6</v>
      </c>
      <c r="J51" s="6">
        <f t="shared" si="2"/>
        <v>2158.370512820513</v>
      </c>
      <c r="K51" s="31">
        <f t="shared" si="3"/>
        <v>40.825802387946176</v>
      </c>
    </row>
    <row r="52" spans="1:11" ht="12.75">
      <c r="A52" s="3">
        <v>46</v>
      </c>
      <c r="B52" s="4" t="s">
        <v>40</v>
      </c>
      <c r="C52" s="5">
        <v>19476715</v>
      </c>
      <c r="D52" s="28" t="s">
        <v>144</v>
      </c>
      <c r="E52" s="29" t="s">
        <v>113</v>
      </c>
      <c r="F52" s="6">
        <v>13503</v>
      </c>
      <c r="G52" s="6">
        <v>12849.33</v>
      </c>
      <c r="H52" s="30">
        <f t="shared" si="0"/>
        <v>26352.33</v>
      </c>
      <c r="I52" s="6">
        <f t="shared" si="1"/>
        <v>3858</v>
      </c>
      <c r="J52" s="6">
        <f t="shared" si="2"/>
        <v>1647.3500000000001</v>
      </c>
      <c r="K52" s="31">
        <f t="shared" si="3"/>
        <v>51.24025086206798</v>
      </c>
    </row>
    <row r="53" spans="1:11" ht="12.75">
      <c r="A53" s="3">
        <v>47</v>
      </c>
      <c r="B53" s="4" t="s">
        <v>41</v>
      </c>
      <c r="C53" s="5">
        <v>19260311</v>
      </c>
      <c r="D53" s="28" t="s">
        <v>152</v>
      </c>
      <c r="E53" s="29" t="s">
        <v>136</v>
      </c>
      <c r="F53" s="6">
        <v>11986.8</v>
      </c>
      <c r="G53" s="6">
        <v>14033.84</v>
      </c>
      <c r="H53" s="30">
        <f t="shared" si="0"/>
        <v>26020.64</v>
      </c>
      <c r="I53" s="6">
        <f t="shared" si="1"/>
        <v>3424.7999999999997</v>
      </c>
      <c r="J53" s="6">
        <f t="shared" si="2"/>
        <v>1799.2102564102565</v>
      </c>
      <c r="K53" s="31">
        <f t="shared" si="3"/>
        <v>46.06650720351229</v>
      </c>
    </row>
    <row r="54" spans="1:11" ht="12.75">
      <c r="A54" s="3">
        <v>48</v>
      </c>
      <c r="B54" s="4" t="s">
        <v>42</v>
      </c>
      <c r="C54" s="5">
        <v>19478279</v>
      </c>
      <c r="D54" s="28" t="s">
        <v>145</v>
      </c>
      <c r="E54" s="29" t="s">
        <v>118</v>
      </c>
      <c r="F54" s="6">
        <v>13779.5</v>
      </c>
      <c r="G54" s="6">
        <v>14466.74</v>
      </c>
      <c r="H54" s="30">
        <f t="shared" si="0"/>
        <v>28246.239999999998</v>
      </c>
      <c r="I54" s="6">
        <f t="shared" si="1"/>
        <v>3937</v>
      </c>
      <c r="J54" s="6">
        <f t="shared" si="2"/>
        <v>1854.7102564102565</v>
      </c>
      <c r="K54" s="31">
        <f t="shared" si="3"/>
        <v>48.78348410266287</v>
      </c>
    </row>
    <row r="55" spans="1:11" ht="12.75">
      <c r="A55" s="3">
        <v>49</v>
      </c>
      <c r="B55" s="4" t="s">
        <v>43</v>
      </c>
      <c r="C55" s="5">
        <v>19252416</v>
      </c>
      <c r="D55" s="28" t="s">
        <v>153</v>
      </c>
      <c r="E55" s="29" t="s">
        <v>121</v>
      </c>
      <c r="F55" s="6">
        <v>7988.75</v>
      </c>
      <c r="G55" s="6">
        <v>7528.56</v>
      </c>
      <c r="H55" s="30">
        <f t="shared" si="0"/>
        <v>15517.310000000001</v>
      </c>
      <c r="I55" s="6">
        <f t="shared" si="1"/>
        <v>2282.5</v>
      </c>
      <c r="J55" s="6">
        <f t="shared" si="2"/>
        <v>965.2</v>
      </c>
      <c r="K55" s="31">
        <f t="shared" si="3"/>
        <v>51.48282788705001</v>
      </c>
    </row>
    <row r="56" spans="1:11" ht="12.75">
      <c r="A56" s="3">
        <v>50</v>
      </c>
      <c r="B56" s="4" t="s">
        <v>82</v>
      </c>
      <c r="C56" s="10">
        <v>24889220</v>
      </c>
      <c r="D56" s="28" t="s">
        <v>146</v>
      </c>
      <c r="E56" s="29" t="s">
        <v>117</v>
      </c>
      <c r="F56" s="6">
        <v>17482.5</v>
      </c>
      <c r="G56" s="6">
        <v>16753.39</v>
      </c>
      <c r="H56" s="30">
        <f t="shared" si="0"/>
        <v>34235.89</v>
      </c>
      <c r="I56" s="6">
        <f t="shared" si="1"/>
        <v>4995</v>
      </c>
      <c r="J56" s="6">
        <f t="shared" si="2"/>
        <v>2147.870512820513</v>
      </c>
      <c r="K56" s="31">
        <f t="shared" si="3"/>
        <v>51.06483284062427</v>
      </c>
    </row>
    <row r="57" spans="1:11" ht="12.75">
      <c r="A57" s="3">
        <v>51</v>
      </c>
      <c r="B57" s="4" t="s">
        <v>44</v>
      </c>
      <c r="C57" s="5">
        <v>19477028</v>
      </c>
      <c r="D57" s="28" t="s">
        <v>154</v>
      </c>
      <c r="E57" s="29" t="s">
        <v>136</v>
      </c>
      <c r="F57" s="6">
        <v>7064.75</v>
      </c>
      <c r="G57" s="6">
        <v>7964.35</v>
      </c>
      <c r="H57" s="30">
        <f t="shared" si="0"/>
        <v>15029.1</v>
      </c>
      <c r="I57" s="6">
        <f t="shared" si="1"/>
        <v>2018.5</v>
      </c>
      <c r="J57" s="6">
        <f t="shared" si="2"/>
        <v>1021.0705128205129</v>
      </c>
      <c r="K57" s="31">
        <f t="shared" si="3"/>
        <v>47.007139482736825</v>
      </c>
    </row>
    <row r="58" spans="1:11" ht="12.75">
      <c r="A58" s="3">
        <v>52</v>
      </c>
      <c r="B58" s="4" t="s">
        <v>45</v>
      </c>
      <c r="C58" s="5">
        <v>19317400</v>
      </c>
      <c r="D58" s="28" t="s">
        <v>123</v>
      </c>
      <c r="E58" s="29" t="s">
        <v>111</v>
      </c>
      <c r="F58" s="6">
        <v>13650</v>
      </c>
      <c r="G58" s="6">
        <v>14074.87</v>
      </c>
      <c r="H58" s="30">
        <f t="shared" si="0"/>
        <v>27724.870000000003</v>
      </c>
      <c r="I58" s="6">
        <f t="shared" si="1"/>
        <v>3900</v>
      </c>
      <c r="J58" s="6">
        <f t="shared" si="2"/>
        <v>1804.470512820513</v>
      </c>
      <c r="K58" s="31">
        <f t="shared" si="3"/>
        <v>49.233774585778036</v>
      </c>
    </row>
    <row r="59" spans="1:11" ht="12.75">
      <c r="A59" s="3">
        <v>53</v>
      </c>
      <c r="B59" s="4" t="s">
        <v>46</v>
      </c>
      <c r="C59" s="5">
        <v>19370110</v>
      </c>
      <c r="D59" s="28" t="s">
        <v>155</v>
      </c>
      <c r="E59" s="29" t="s">
        <v>121</v>
      </c>
      <c r="F59" s="6">
        <v>14238</v>
      </c>
      <c r="G59" s="6">
        <v>15151.66</v>
      </c>
      <c r="H59" s="30">
        <f t="shared" si="0"/>
        <v>29389.66</v>
      </c>
      <c r="I59" s="6">
        <f t="shared" si="1"/>
        <v>4068</v>
      </c>
      <c r="J59" s="6">
        <f t="shared" si="2"/>
        <v>1942.5205128205127</v>
      </c>
      <c r="K59" s="31">
        <f t="shared" si="3"/>
        <v>48.44560978248813</v>
      </c>
    </row>
    <row r="60" spans="1:11" ht="12.75">
      <c r="A60" s="3">
        <v>54</v>
      </c>
      <c r="B60" s="11" t="s">
        <v>89</v>
      </c>
      <c r="C60" s="11">
        <v>31392079</v>
      </c>
      <c r="D60" s="28" t="s">
        <v>156</v>
      </c>
      <c r="E60" s="29" t="s">
        <v>115</v>
      </c>
      <c r="F60" s="6">
        <v>20538</v>
      </c>
      <c r="G60" s="6">
        <v>17428.94</v>
      </c>
      <c r="H60" s="30">
        <f t="shared" si="0"/>
        <v>37966.94</v>
      </c>
      <c r="I60" s="6">
        <f t="shared" si="1"/>
        <v>5868</v>
      </c>
      <c r="J60" s="6">
        <f t="shared" si="2"/>
        <v>2234.479487179487</v>
      </c>
      <c r="K60" s="31">
        <f t="shared" si="3"/>
        <v>54.09443057565345</v>
      </c>
    </row>
    <row r="61" spans="1:11" ht="12.75">
      <c r="A61" s="3">
        <v>55</v>
      </c>
      <c r="B61" s="4" t="s">
        <v>47</v>
      </c>
      <c r="C61" s="5">
        <v>20335302</v>
      </c>
      <c r="D61" s="28" t="s">
        <v>157</v>
      </c>
      <c r="E61" s="29" t="s">
        <v>121</v>
      </c>
      <c r="F61" s="6">
        <v>9556.75</v>
      </c>
      <c r="G61" s="6">
        <v>14887.31</v>
      </c>
      <c r="H61" s="30">
        <f t="shared" si="0"/>
        <v>24444.059999999998</v>
      </c>
      <c r="I61" s="6">
        <f t="shared" si="1"/>
        <v>2730.5</v>
      </c>
      <c r="J61" s="6">
        <f t="shared" si="2"/>
        <v>1908.6294871794871</v>
      </c>
      <c r="K61" s="31">
        <f t="shared" si="3"/>
        <v>39.096410334453445</v>
      </c>
    </row>
    <row r="62" spans="1:11" ht="12.75">
      <c r="A62" s="3">
        <v>56</v>
      </c>
      <c r="B62" s="4" t="s">
        <v>48</v>
      </c>
      <c r="C62" s="5">
        <v>19640795</v>
      </c>
      <c r="D62" s="28" t="s">
        <v>146</v>
      </c>
      <c r="E62" s="29" t="s">
        <v>121</v>
      </c>
      <c r="F62" s="6">
        <v>17327.1</v>
      </c>
      <c r="G62" s="6">
        <v>13678.63</v>
      </c>
      <c r="H62" s="30">
        <f t="shared" si="0"/>
        <v>31005.729999999996</v>
      </c>
      <c r="I62" s="6">
        <f t="shared" si="1"/>
        <v>4950.599999999999</v>
      </c>
      <c r="J62" s="6">
        <f t="shared" si="2"/>
        <v>1753.6705128205128</v>
      </c>
      <c r="K62" s="31">
        <f t="shared" si="3"/>
        <v>55.88354152603406</v>
      </c>
    </row>
    <row r="63" spans="1:11" ht="12.75">
      <c r="A63" s="3">
        <v>57</v>
      </c>
      <c r="B63" s="4" t="s">
        <v>49</v>
      </c>
      <c r="C63" s="5">
        <v>37825970</v>
      </c>
      <c r="D63" s="28" t="s">
        <v>158</v>
      </c>
      <c r="E63" s="29" t="s">
        <v>115</v>
      </c>
      <c r="F63" s="6">
        <v>22293.6</v>
      </c>
      <c r="G63" s="6">
        <v>23573.4</v>
      </c>
      <c r="H63" s="30">
        <f t="shared" si="0"/>
        <v>45867</v>
      </c>
      <c r="I63" s="6">
        <f t="shared" si="1"/>
        <v>6369.599999999999</v>
      </c>
      <c r="J63" s="6">
        <f t="shared" si="2"/>
        <v>3022.2307692307695</v>
      </c>
      <c r="K63" s="31">
        <f t="shared" si="3"/>
        <v>48.60487932500491</v>
      </c>
    </row>
    <row r="64" spans="1:11" ht="12.75">
      <c r="A64" s="3">
        <v>58</v>
      </c>
      <c r="B64" s="4" t="s">
        <v>50</v>
      </c>
      <c r="C64" s="5">
        <v>19640744</v>
      </c>
      <c r="D64" s="28" t="s">
        <v>157</v>
      </c>
      <c r="E64" s="29" t="s">
        <v>117</v>
      </c>
      <c r="F64" s="6">
        <v>10895.5</v>
      </c>
      <c r="G64" s="6">
        <v>9693.29</v>
      </c>
      <c r="H64" s="30">
        <f t="shared" si="0"/>
        <v>20588.79</v>
      </c>
      <c r="I64" s="6">
        <f t="shared" si="1"/>
        <v>3113</v>
      </c>
      <c r="J64" s="6">
        <f t="shared" si="2"/>
        <v>1242.7294871794873</v>
      </c>
      <c r="K64" s="31">
        <f t="shared" si="3"/>
        <v>52.919574195472386</v>
      </c>
    </row>
    <row r="65" spans="1:11" ht="12.75">
      <c r="A65" s="3">
        <v>59</v>
      </c>
      <c r="B65" s="4" t="s">
        <v>51</v>
      </c>
      <c r="C65" s="5">
        <v>20335337</v>
      </c>
      <c r="D65" s="28" t="s">
        <v>123</v>
      </c>
      <c r="E65" s="29" t="s">
        <v>117</v>
      </c>
      <c r="F65" s="6">
        <v>9548</v>
      </c>
      <c r="G65" s="6">
        <v>11747.66</v>
      </c>
      <c r="H65" s="30">
        <f t="shared" si="0"/>
        <v>21295.66</v>
      </c>
      <c r="I65" s="6">
        <f t="shared" si="1"/>
        <v>2728</v>
      </c>
      <c r="J65" s="6">
        <f t="shared" si="2"/>
        <v>1506.1102564102564</v>
      </c>
      <c r="K65" s="31">
        <f t="shared" si="3"/>
        <v>44.83542656109273</v>
      </c>
    </row>
    <row r="66" spans="1:11" ht="12.75">
      <c r="A66" s="7">
        <v>60</v>
      </c>
      <c r="B66" s="12" t="s">
        <v>85</v>
      </c>
      <c r="C66" s="12">
        <v>27233024</v>
      </c>
      <c r="D66" s="32"/>
      <c r="E66" s="33"/>
      <c r="F66" s="8">
        <v>0</v>
      </c>
      <c r="G66" s="8">
        <v>0</v>
      </c>
      <c r="H66" s="34">
        <f t="shared" si="0"/>
        <v>0</v>
      </c>
      <c r="I66" s="8">
        <f t="shared" si="1"/>
        <v>0</v>
      </c>
      <c r="J66" s="8">
        <f t="shared" si="2"/>
        <v>0</v>
      </c>
      <c r="K66" s="35" t="e">
        <f t="shared" si="3"/>
        <v>#DIV/0!</v>
      </c>
    </row>
    <row r="67" spans="1:11" ht="12.75">
      <c r="A67" s="3">
        <v>61</v>
      </c>
      <c r="B67" s="4" t="s">
        <v>52</v>
      </c>
      <c r="C67" s="5">
        <v>19371107</v>
      </c>
      <c r="D67" s="28" t="s">
        <v>127</v>
      </c>
      <c r="E67" s="29" t="s">
        <v>115</v>
      </c>
      <c r="F67" s="6">
        <v>7252</v>
      </c>
      <c r="G67" s="6">
        <v>6060.83</v>
      </c>
      <c r="H67" s="30">
        <f t="shared" si="0"/>
        <v>13312.83</v>
      </c>
      <c r="I67" s="6">
        <f t="shared" si="1"/>
        <v>2072</v>
      </c>
      <c r="J67" s="6">
        <f t="shared" si="2"/>
        <v>777.0294871794872</v>
      </c>
      <c r="K67" s="31">
        <f t="shared" si="3"/>
        <v>54.47376703525847</v>
      </c>
    </row>
    <row r="68" spans="1:11" ht="12.75">
      <c r="A68" s="3">
        <v>62</v>
      </c>
      <c r="B68" s="4" t="s">
        <v>53</v>
      </c>
      <c r="C68" s="5">
        <v>35797563</v>
      </c>
      <c r="D68" s="28" t="s">
        <v>159</v>
      </c>
      <c r="E68" s="29" t="s">
        <v>113</v>
      </c>
      <c r="F68" s="6">
        <v>13425.3</v>
      </c>
      <c r="G68" s="6">
        <v>15261.01</v>
      </c>
      <c r="H68" s="30">
        <f t="shared" si="0"/>
        <v>28686.309999999998</v>
      </c>
      <c r="I68" s="6">
        <f t="shared" si="1"/>
        <v>3835.7999999999997</v>
      </c>
      <c r="J68" s="6">
        <f t="shared" si="2"/>
        <v>1956.5397435897437</v>
      </c>
      <c r="K68" s="31">
        <f t="shared" si="3"/>
        <v>46.80037272134339</v>
      </c>
    </row>
    <row r="69" spans="1:11" ht="12.75">
      <c r="A69" s="3">
        <v>63</v>
      </c>
      <c r="B69" s="4" t="s">
        <v>54</v>
      </c>
      <c r="C69" s="5">
        <v>19414640</v>
      </c>
      <c r="D69" s="28" t="s">
        <v>157</v>
      </c>
      <c r="E69" s="29" t="s">
        <v>113</v>
      </c>
      <c r="F69" s="6">
        <v>6128.5</v>
      </c>
      <c r="G69" s="6">
        <v>7853.59</v>
      </c>
      <c r="H69" s="30">
        <f t="shared" si="0"/>
        <v>13982.09</v>
      </c>
      <c r="I69" s="6">
        <f t="shared" si="1"/>
        <v>1751</v>
      </c>
      <c r="J69" s="6">
        <f t="shared" si="2"/>
        <v>1006.8705128205129</v>
      </c>
      <c r="K69" s="31">
        <f t="shared" si="3"/>
        <v>43.8310724648461</v>
      </c>
    </row>
    <row r="70" spans="1:11" ht="12.75">
      <c r="A70" s="7">
        <v>64</v>
      </c>
      <c r="B70" s="16" t="s">
        <v>55</v>
      </c>
      <c r="C70" s="17">
        <v>19476537</v>
      </c>
      <c r="D70" s="32"/>
      <c r="E70" s="33"/>
      <c r="F70" s="8">
        <v>0</v>
      </c>
      <c r="G70" s="8">
        <v>0</v>
      </c>
      <c r="H70" s="34">
        <f t="shared" si="0"/>
        <v>0</v>
      </c>
      <c r="I70" s="8">
        <f t="shared" si="1"/>
        <v>0</v>
      </c>
      <c r="J70" s="8">
        <f t="shared" si="2"/>
        <v>0</v>
      </c>
      <c r="K70" s="35" t="e">
        <f t="shared" si="3"/>
        <v>#DIV/0!</v>
      </c>
    </row>
    <row r="71" spans="1:11" ht="12.75">
      <c r="A71" s="7">
        <v>65</v>
      </c>
      <c r="B71" s="16" t="s">
        <v>56</v>
      </c>
      <c r="C71" s="17">
        <v>19414488</v>
      </c>
      <c r="D71" s="32"/>
      <c r="E71" s="33"/>
      <c r="F71" s="8">
        <v>0</v>
      </c>
      <c r="G71" s="8">
        <v>0</v>
      </c>
      <c r="H71" s="34">
        <f t="shared" si="0"/>
        <v>0</v>
      </c>
      <c r="I71" s="8">
        <f t="shared" si="1"/>
        <v>0</v>
      </c>
      <c r="J71" s="8">
        <f t="shared" si="2"/>
        <v>0</v>
      </c>
      <c r="K71" s="35" t="e">
        <f t="shared" si="3"/>
        <v>#DIV/0!</v>
      </c>
    </row>
    <row r="72" spans="1:11" ht="12.75">
      <c r="A72" s="3">
        <v>66</v>
      </c>
      <c r="B72" s="4" t="s">
        <v>57</v>
      </c>
      <c r="C72" s="5">
        <v>19414500</v>
      </c>
      <c r="D72" s="28" t="s">
        <v>160</v>
      </c>
      <c r="E72" s="29" t="s">
        <v>121</v>
      </c>
      <c r="F72" s="6">
        <v>8074.5</v>
      </c>
      <c r="G72" s="6">
        <v>8318.62</v>
      </c>
      <c r="H72" s="30">
        <f aca="true" t="shared" si="4" ref="H72:H99">F72+G72</f>
        <v>16393.120000000003</v>
      </c>
      <c r="I72" s="6">
        <f t="shared" si="1"/>
        <v>2307</v>
      </c>
      <c r="J72" s="6">
        <f t="shared" si="2"/>
        <v>1066.4897435897437</v>
      </c>
      <c r="K72" s="31">
        <f t="shared" si="3"/>
        <v>49.25541934665274</v>
      </c>
    </row>
    <row r="73" spans="1:11" ht="12.75">
      <c r="A73" s="3">
        <v>67</v>
      </c>
      <c r="B73" s="4" t="s">
        <v>58</v>
      </c>
      <c r="C73" s="5">
        <v>35566585</v>
      </c>
      <c r="D73" s="28" t="s">
        <v>160</v>
      </c>
      <c r="E73" s="29" t="s">
        <v>111</v>
      </c>
      <c r="F73" s="6">
        <v>17543.4</v>
      </c>
      <c r="G73" s="6">
        <v>16356.6</v>
      </c>
      <c r="H73" s="30">
        <f t="shared" si="4"/>
        <v>33900</v>
      </c>
      <c r="I73" s="6">
        <f t="shared" si="1"/>
        <v>5012.400000000001</v>
      </c>
      <c r="J73" s="6">
        <f t="shared" si="2"/>
        <v>2097</v>
      </c>
      <c r="K73" s="31">
        <f t="shared" si="3"/>
        <v>51.75044247787611</v>
      </c>
    </row>
    <row r="74" spans="1:11" ht="12.75">
      <c r="A74" s="3">
        <v>68</v>
      </c>
      <c r="B74" s="4" t="s">
        <v>59</v>
      </c>
      <c r="C74" s="5">
        <v>35784687</v>
      </c>
      <c r="D74" s="28" t="s">
        <v>161</v>
      </c>
      <c r="E74" s="29" t="s">
        <v>115</v>
      </c>
      <c r="F74" s="6">
        <v>7629.3</v>
      </c>
      <c r="G74" s="6">
        <v>8503.64</v>
      </c>
      <c r="H74" s="30">
        <f t="shared" si="4"/>
        <v>16132.939999999999</v>
      </c>
      <c r="I74" s="6">
        <f t="shared" si="1"/>
        <v>2179.8</v>
      </c>
      <c r="J74" s="6">
        <f t="shared" si="2"/>
        <v>1090.2102564102563</v>
      </c>
      <c r="K74" s="31">
        <f t="shared" si="3"/>
        <v>47.2902025297311</v>
      </c>
    </row>
    <row r="75" spans="1:11" ht="12.75">
      <c r="A75" s="3">
        <v>69</v>
      </c>
      <c r="B75" s="4" t="s">
        <v>60</v>
      </c>
      <c r="C75" s="5">
        <v>35784695</v>
      </c>
      <c r="D75" s="28" t="s">
        <v>131</v>
      </c>
      <c r="E75" s="29" t="s">
        <v>115</v>
      </c>
      <c r="F75" s="6">
        <v>6541.5</v>
      </c>
      <c r="G75" s="6">
        <v>9159.62</v>
      </c>
      <c r="H75" s="30">
        <f t="shared" si="4"/>
        <v>15701.12</v>
      </c>
      <c r="I75" s="6">
        <f t="shared" si="1"/>
        <v>1869</v>
      </c>
      <c r="J75" s="6">
        <f t="shared" si="2"/>
        <v>1174.3102564102564</v>
      </c>
      <c r="K75" s="31">
        <f t="shared" si="3"/>
        <v>41.662632984143805</v>
      </c>
    </row>
    <row r="76" spans="1:11" ht="12.75">
      <c r="A76" s="3">
        <v>70</v>
      </c>
      <c r="B76" s="4" t="s">
        <v>61</v>
      </c>
      <c r="C76" s="5">
        <v>20570197</v>
      </c>
      <c r="D76" s="28" t="s">
        <v>162</v>
      </c>
      <c r="E76" s="29" t="s">
        <v>115</v>
      </c>
      <c r="F76" s="6">
        <v>13557.6</v>
      </c>
      <c r="G76" s="6">
        <v>12289.06</v>
      </c>
      <c r="H76" s="30">
        <f t="shared" si="4"/>
        <v>25846.66</v>
      </c>
      <c r="I76" s="6">
        <f t="shared" si="1"/>
        <v>3873.6</v>
      </c>
      <c r="J76" s="6">
        <f t="shared" si="2"/>
        <v>1575.5205128205127</v>
      </c>
      <c r="K76" s="31">
        <f t="shared" si="3"/>
        <v>52.45397277636646</v>
      </c>
    </row>
    <row r="77" spans="1:11" ht="12.75">
      <c r="A77" s="3">
        <v>71</v>
      </c>
      <c r="B77" s="4" t="s">
        <v>62</v>
      </c>
      <c r="C77" s="5">
        <v>19287287</v>
      </c>
      <c r="D77" s="28" t="s">
        <v>151</v>
      </c>
      <c r="E77" s="29" t="s">
        <v>115</v>
      </c>
      <c r="F77" s="6">
        <v>13992.3</v>
      </c>
      <c r="G77" s="6">
        <v>14443.88</v>
      </c>
      <c r="H77" s="30">
        <f t="shared" si="4"/>
        <v>28436.18</v>
      </c>
      <c r="I77" s="6">
        <f t="shared" si="1"/>
        <v>3997.7999999999997</v>
      </c>
      <c r="J77" s="6">
        <f t="shared" si="2"/>
        <v>1851.7794871794872</v>
      </c>
      <c r="K77" s="31">
        <f t="shared" si="3"/>
        <v>49.20597633015405</v>
      </c>
    </row>
    <row r="78" spans="1:11" ht="12.75">
      <c r="A78" s="3">
        <v>72</v>
      </c>
      <c r="B78" s="4" t="s">
        <v>63</v>
      </c>
      <c r="C78" s="5">
        <v>19252220</v>
      </c>
      <c r="D78" s="28" t="s">
        <v>110</v>
      </c>
      <c r="E78" s="29" t="s">
        <v>113</v>
      </c>
      <c r="F78" s="6">
        <v>13996.5</v>
      </c>
      <c r="G78" s="6">
        <v>17255</v>
      </c>
      <c r="H78" s="30">
        <f t="shared" si="4"/>
        <v>31251.5</v>
      </c>
      <c r="I78" s="6">
        <f t="shared" si="1"/>
        <v>3999</v>
      </c>
      <c r="J78" s="6">
        <f t="shared" si="2"/>
        <v>2212.1794871794873</v>
      </c>
      <c r="K78" s="31">
        <f t="shared" si="3"/>
        <v>44.78665024078844</v>
      </c>
    </row>
    <row r="79" spans="1:11" ht="12.75">
      <c r="A79" s="3">
        <v>73</v>
      </c>
      <c r="B79" s="4" t="s">
        <v>64</v>
      </c>
      <c r="C79" s="5">
        <v>20244697</v>
      </c>
      <c r="D79" s="28" t="s">
        <v>127</v>
      </c>
      <c r="E79" s="29" t="s">
        <v>115</v>
      </c>
      <c r="F79" s="6">
        <v>8835.75</v>
      </c>
      <c r="G79" s="6">
        <v>10486.87</v>
      </c>
      <c r="H79" s="30">
        <f t="shared" si="4"/>
        <v>19322.620000000003</v>
      </c>
      <c r="I79" s="6">
        <f t="shared" si="1"/>
        <v>2524.5</v>
      </c>
      <c r="J79" s="6">
        <f t="shared" si="2"/>
        <v>1344.470512820513</v>
      </c>
      <c r="K79" s="31">
        <f t="shared" si="3"/>
        <v>45.72749451161384</v>
      </c>
    </row>
    <row r="80" spans="1:11" ht="12.75">
      <c r="A80" s="3">
        <v>74</v>
      </c>
      <c r="B80" s="4" t="s">
        <v>65</v>
      </c>
      <c r="C80" s="5">
        <v>19574721</v>
      </c>
      <c r="D80" s="28" t="s">
        <v>163</v>
      </c>
      <c r="E80" s="29" t="s">
        <v>136</v>
      </c>
      <c r="F80" s="6">
        <v>4836.83</v>
      </c>
      <c r="G80" s="6">
        <v>8354.5</v>
      </c>
      <c r="H80" s="30">
        <f t="shared" si="4"/>
        <v>13191.33</v>
      </c>
      <c r="I80" s="6">
        <f aca="true" t="shared" si="5" ref="I80:I101">F80/3.5</f>
        <v>1381.9514285714286</v>
      </c>
      <c r="J80" s="6">
        <f aca="true" t="shared" si="6" ref="J80:J100">G80/7.8</f>
        <v>1071.0897435897436</v>
      </c>
      <c r="K80" s="31">
        <f aca="true" t="shared" si="7" ref="K80:K102">F80*100/H80</f>
        <v>36.66673489329734</v>
      </c>
    </row>
    <row r="81" spans="1:11" ht="12.75">
      <c r="A81" s="3">
        <v>75</v>
      </c>
      <c r="B81" s="4" t="s">
        <v>66</v>
      </c>
      <c r="C81" s="5">
        <v>20381694</v>
      </c>
      <c r="D81" s="28" t="s">
        <v>164</v>
      </c>
      <c r="E81" s="29" t="s">
        <v>111</v>
      </c>
      <c r="F81" s="6">
        <v>14431.2</v>
      </c>
      <c r="G81" s="6">
        <v>16149.59</v>
      </c>
      <c r="H81" s="30">
        <f t="shared" si="4"/>
        <v>30580.79</v>
      </c>
      <c r="I81" s="6">
        <f t="shared" si="5"/>
        <v>4123.2</v>
      </c>
      <c r="J81" s="6">
        <f t="shared" si="6"/>
        <v>2070.4602564102565</v>
      </c>
      <c r="K81" s="31">
        <f t="shared" si="7"/>
        <v>47.1904094040736</v>
      </c>
    </row>
    <row r="82" spans="1:11" ht="12.75">
      <c r="A82" s="3">
        <v>76</v>
      </c>
      <c r="B82" s="4" t="s">
        <v>67</v>
      </c>
      <c r="C82" s="5">
        <v>19266250</v>
      </c>
      <c r="D82" s="28" t="s">
        <v>165</v>
      </c>
      <c r="E82" s="29" t="s">
        <v>113</v>
      </c>
      <c r="F82" s="6">
        <v>8072.4</v>
      </c>
      <c r="G82" s="6">
        <v>6699.89</v>
      </c>
      <c r="H82" s="30">
        <f t="shared" si="4"/>
        <v>14772.29</v>
      </c>
      <c r="I82" s="6">
        <f t="shared" si="5"/>
        <v>2306.4</v>
      </c>
      <c r="J82" s="6">
        <f t="shared" si="6"/>
        <v>858.9602564102564</v>
      </c>
      <c r="K82" s="31">
        <f t="shared" si="7"/>
        <v>54.64555596999517</v>
      </c>
    </row>
    <row r="83" spans="1:11" ht="12.75">
      <c r="A83" s="3">
        <v>77</v>
      </c>
      <c r="B83" s="4" t="s">
        <v>68</v>
      </c>
      <c r="C83" s="5">
        <v>19641065</v>
      </c>
      <c r="D83" s="28" t="s">
        <v>162</v>
      </c>
      <c r="E83" s="29" t="s">
        <v>142</v>
      </c>
      <c r="F83" s="6">
        <v>14749</v>
      </c>
      <c r="G83" s="6">
        <v>13197.21</v>
      </c>
      <c r="H83" s="30">
        <f t="shared" si="4"/>
        <v>27946.21</v>
      </c>
      <c r="I83" s="6">
        <f t="shared" si="5"/>
        <v>4214</v>
      </c>
      <c r="J83" s="6">
        <f t="shared" si="6"/>
        <v>1691.9499999999998</v>
      </c>
      <c r="K83" s="31">
        <f t="shared" si="7"/>
        <v>52.77638720957153</v>
      </c>
    </row>
    <row r="84" spans="1:11" ht="12.75">
      <c r="A84" s="3">
        <v>78</v>
      </c>
      <c r="B84" s="4" t="s">
        <v>69</v>
      </c>
      <c r="C84" s="5">
        <v>20244891</v>
      </c>
      <c r="D84" s="28" t="s">
        <v>166</v>
      </c>
      <c r="E84" s="29" t="s">
        <v>113</v>
      </c>
      <c r="F84" s="6">
        <v>8022</v>
      </c>
      <c r="G84" s="6">
        <v>8222.84</v>
      </c>
      <c r="H84" s="30">
        <f t="shared" si="4"/>
        <v>16244.84</v>
      </c>
      <c r="I84" s="6">
        <f t="shared" si="5"/>
        <v>2292</v>
      </c>
      <c r="J84" s="6">
        <f t="shared" si="6"/>
        <v>1054.2102564102565</v>
      </c>
      <c r="K84" s="31">
        <f t="shared" si="7"/>
        <v>49.381834477901904</v>
      </c>
    </row>
    <row r="85" spans="1:11" ht="12.75">
      <c r="A85" s="3">
        <v>79</v>
      </c>
      <c r="B85" s="4" t="s">
        <v>70</v>
      </c>
      <c r="C85" s="5">
        <v>19370586</v>
      </c>
      <c r="D85" s="28" t="s">
        <v>167</v>
      </c>
      <c r="E85" s="29" t="s">
        <v>111</v>
      </c>
      <c r="F85" s="6">
        <v>10749.9</v>
      </c>
      <c r="G85" s="6">
        <v>12138.52</v>
      </c>
      <c r="H85" s="30">
        <f t="shared" si="4"/>
        <v>22888.42</v>
      </c>
      <c r="I85" s="6">
        <f t="shared" si="5"/>
        <v>3071.4</v>
      </c>
      <c r="J85" s="6">
        <f t="shared" si="6"/>
        <v>1556.220512820513</v>
      </c>
      <c r="K85" s="31">
        <f t="shared" si="7"/>
        <v>46.96654465445846</v>
      </c>
    </row>
    <row r="86" spans="1:11" ht="12.75">
      <c r="A86" s="3">
        <v>80</v>
      </c>
      <c r="B86" s="4" t="s">
        <v>71</v>
      </c>
      <c r="C86" s="5">
        <v>20869017</v>
      </c>
      <c r="D86" s="28" t="s">
        <v>168</v>
      </c>
      <c r="E86" s="29" t="s">
        <v>121</v>
      </c>
      <c r="F86" s="6">
        <v>9193.8</v>
      </c>
      <c r="G86" s="6">
        <v>7790.17</v>
      </c>
      <c r="H86" s="30">
        <f t="shared" si="4"/>
        <v>16983.97</v>
      </c>
      <c r="I86" s="6">
        <f t="shared" si="5"/>
        <v>2626.7999999999997</v>
      </c>
      <c r="J86" s="6">
        <f t="shared" si="6"/>
        <v>998.7397435897436</v>
      </c>
      <c r="K86" s="31">
        <f t="shared" si="7"/>
        <v>54.132219969771484</v>
      </c>
    </row>
    <row r="87" spans="1:11" ht="12.75">
      <c r="A87" s="3">
        <v>81</v>
      </c>
      <c r="B87" s="11" t="s">
        <v>84</v>
      </c>
      <c r="C87" s="11">
        <v>36016032</v>
      </c>
      <c r="D87" s="28" t="s">
        <v>169</v>
      </c>
      <c r="E87" s="29" t="s">
        <v>117</v>
      </c>
      <c r="F87" s="6">
        <v>13110.3</v>
      </c>
      <c r="G87" s="6">
        <v>12101.47</v>
      </c>
      <c r="H87" s="30">
        <f>F87+G87</f>
        <v>25211.769999999997</v>
      </c>
      <c r="I87" s="6">
        <f>F87/3.5</f>
        <v>3745.7999999999997</v>
      </c>
      <c r="J87" s="6">
        <f>G87/7.8</f>
        <v>1551.4705128205128</v>
      </c>
      <c r="K87" s="31">
        <f>F87*100/H87</f>
        <v>52.0007123656927</v>
      </c>
    </row>
    <row r="88" spans="1:11" ht="12.75">
      <c r="A88" s="3">
        <v>82</v>
      </c>
      <c r="B88" s="4" t="s">
        <v>72</v>
      </c>
      <c r="C88" s="5">
        <v>19372285</v>
      </c>
      <c r="D88" s="28" t="s">
        <v>135</v>
      </c>
      <c r="E88" s="29" t="s">
        <v>121</v>
      </c>
      <c r="F88" s="6">
        <v>7623</v>
      </c>
      <c r="G88" s="6">
        <v>12154.35</v>
      </c>
      <c r="H88" s="30">
        <f t="shared" si="4"/>
        <v>19777.35</v>
      </c>
      <c r="I88" s="6">
        <f t="shared" si="5"/>
        <v>2178</v>
      </c>
      <c r="J88" s="6">
        <f t="shared" si="6"/>
        <v>1558.25</v>
      </c>
      <c r="K88" s="31">
        <f t="shared" si="7"/>
        <v>38.54409210536296</v>
      </c>
    </row>
    <row r="89" spans="1:11" ht="12.75">
      <c r="A89" s="3">
        <v>83</v>
      </c>
      <c r="B89" s="4" t="s">
        <v>73</v>
      </c>
      <c r="C89" s="5">
        <v>20627684</v>
      </c>
      <c r="D89" s="28" t="s">
        <v>170</v>
      </c>
      <c r="E89" s="29" t="s">
        <v>121</v>
      </c>
      <c r="F89" s="6">
        <v>12957</v>
      </c>
      <c r="G89" s="6">
        <v>9758.81</v>
      </c>
      <c r="H89" s="30">
        <f t="shared" si="4"/>
        <v>22715.809999999998</v>
      </c>
      <c r="I89" s="6">
        <f t="shared" si="5"/>
        <v>3702</v>
      </c>
      <c r="J89" s="6">
        <f t="shared" si="6"/>
        <v>1251.1294871794871</v>
      </c>
      <c r="K89" s="31">
        <f t="shared" si="7"/>
        <v>57.03956847675694</v>
      </c>
    </row>
    <row r="90" spans="1:11" ht="12.75">
      <c r="A90" s="3">
        <v>84</v>
      </c>
      <c r="B90" s="4" t="s">
        <v>74</v>
      </c>
      <c r="C90" s="5">
        <v>20627676</v>
      </c>
      <c r="D90" s="28" t="s">
        <v>171</v>
      </c>
      <c r="E90" s="29" t="s">
        <v>129</v>
      </c>
      <c r="F90" s="6">
        <v>13420.75</v>
      </c>
      <c r="G90" s="6">
        <v>9176.62</v>
      </c>
      <c r="H90" s="30">
        <f t="shared" si="4"/>
        <v>22597.370000000003</v>
      </c>
      <c r="I90" s="6">
        <f t="shared" si="5"/>
        <v>3834.5</v>
      </c>
      <c r="J90" s="6">
        <f t="shared" si="6"/>
        <v>1176.4897435897437</v>
      </c>
      <c r="K90" s="31">
        <f t="shared" si="7"/>
        <v>59.39076096023563</v>
      </c>
    </row>
    <row r="91" spans="1:11" ht="12.75">
      <c r="A91" s="3">
        <v>85</v>
      </c>
      <c r="B91" s="4" t="s">
        <v>75</v>
      </c>
      <c r="C91" s="5">
        <v>19414100</v>
      </c>
      <c r="D91" s="28" t="s">
        <v>123</v>
      </c>
      <c r="E91" s="29" t="s">
        <v>115</v>
      </c>
      <c r="F91" s="6">
        <v>12173.7</v>
      </c>
      <c r="G91" s="6">
        <v>15033.41</v>
      </c>
      <c r="H91" s="30">
        <f t="shared" si="4"/>
        <v>27207.11</v>
      </c>
      <c r="I91" s="6">
        <f t="shared" si="5"/>
        <v>3478.2000000000003</v>
      </c>
      <c r="J91" s="6">
        <f t="shared" si="6"/>
        <v>1927.3602564102564</v>
      </c>
      <c r="K91" s="31">
        <f t="shared" si="7"/>
        <v>44.74455390521081</v>
      </c>
    </row>
    <row r="92" spans="1:11" ht="12.75">
      <c r="A92" s="3">
        <v>86</v>
      </c>
      <c r="B92" s="4" t="s">
        <v>76</v>
      </c>
      <c r="C92" s="5">
        <v>20245013</v>
      </c>
      <c r="D92" s="28" t="s">
        <v>172</v>
      </c>
      <c r="E92" s="29" t="s">
        <v>111</v>
      </c>
      <c r="F92" s="6">
        <v>11480.7</v>
      </c>
      <c r="G92" s="6">
        <v>11539.87</v>
      </c>
      <c r="H92" s="30">
        <f t="shared" si="4"/>
        <v>23020.57</v>
      </c>
      <c r="I92" s="6">
        <f t="shared" si="5"/>
        <v>3280.2000000000003</v>
      </c>
      <c r="J92" s="6">
        <f t="shared" si="6"/>
        <v>1479.470512820513</v>
      </c>
      <c r="K92" s="31">
        <f t="shared" si="7"/>
        <v>49.87148450277296</v>
      </c>
    </row>
    <row r="93" spans="1:11" ht="12.75">
      <c r="A93" s="3">
        <v>87</v>
      </c>
      <c r="B93" s="4" t="s">
        <v>77</v>
      </c>
      <c r="C93" s="9">
        <v>19641464</v>
      </c>
      <c r="D93" s="38">
        <v>121</v>
      </c>
      <c r="E93" s="29" t="s">
        <v>121</v>
      </c>
      <c r="F93" s="6">
        <v>11723.25</v>
      </c>
      <c r="G93" s="6">
        <v>11421.07</v>
      </c>
      <c r="H93" s="30">
        <f t="shared" si="4"/>
        <v>23144.32</v>
      </c>
      <c r="I93" s="6">
        <f t="shared" si="5"/>
        <v>3349.5</v>
      </c>
      <c r="J93" s="6">
        <f t="shared" si="6"/>
        <v>1464.2397435897435</v>
      </c>
      <c r="K93" s="31">
        <f t="shared" si="7"/>
        <v>50.65281676022454</v>
      </c>
    </row>
    <row r="94" spans="1:11" ht="12.75">
      <c r="A94" s="3">
        <v>88</v>
      </c>
      <c r="B94" s="4" t="s">
        <v>78</v>
      </c>
      <c r="C94" s="5">
        <v>19687704</v>
      </c>
      <c r="D94" s="28" t="s">
        <v>173</v>
      </c>
      <c r="E94" s="29" t="s">
        <v>117</v>
      </c>
      <c r="F94" s="6">
        <v>13272</v>
      </c>
      <c r="G94" s="6">
        <v>14655.97</v>
      </c>
      <c r="H94" s="30">
        <f t="shared" si="4"/>
        <v>27927.97</v>
      </c>
      <c r="I94" s="6">
        <f t="shared" si="5"/>
        <v>3792</v>
      </c>
      <c r="J94" s="6">
        <f t="shared" si="6"/>
        <v>1878.9705128205128</v>
      </c>
      <c r="K94" s="31">
        <f t="shared" si="7"/>
        <v>47.522250990673506</v>
      </c>
    </row>
    <row r="95" spans="1:11" ht="12.75">
      <c r="A95" s="3">
        <v>89</v>
      </c>
      <c r="B95" s="11" t="s">
        <v>91</v>
      </c>
      <c r="C95" s="11">
        <v>36111786</v>
      </c>
      <c r="D95" s="28" t="s">
        <v>174</v>
      </c>
      <c r="E95" s="29" t="s">
        <v>115</v>
      </c>
      <c r="F95" s="6">
        <v>13168.75</v>
      </c>
      <c r="G95" s="6">
        <v>10054.98</v>
      </c>
      <c r="H95" s="30">
        <f t="shared" si="4"/>
        <v>23223.73</v>
      </c>
      <c r="I95" s="6">
        <f t="shared" si="5"/>
        <v>3762.5</v>
      </c>
      <c r="J95" s="6">
        <f t="shared" si="6"/>
        <v>1289.1</v>
      </c>
      <c r="K95" s="31">
        <f t="shared" si="7"/>
        <v>56.70385420429879</v>
      </c>
    </row>
    <row r="96" spans="1:11" ht="12.75">
      <c r="A96" s="3">
        <v>90</v>
      </c>
      <c r="B96" s="11" t="s">
        <v>92</v>
      </c>
      <c r="C96" s="11">
        <v>38116119</v>
      </c>
      <c r="D96" s="28" t="s">
        <v>175</v>
      </c>
      <c r="E96" s="29" t="s">
        <v>117</v>
      </c>
      <c r="F96" s="6">
        <v>12724.25</v>
      </c>
      <c r="G96" s="6">
        <v>14015.27</v>
      </c>
      <c r="H96" s="30">
        <f t="shared" si="4"/>
        <v>26739.52</v>
      </c>
      <c r="I96" s="6">
        <f t="shared" si="5"/>
        <v>3635.5</v>
      </c>
      <c r="J96" s="6">
        <f t="shared" si="6"/>
        <v>1796.8294871794874</v>
      </c>
      <c r="K96" s="31">
        <f t="shared" si="7"/>
        <v>47.585932731776786</v>
      </c>
    </row>
    <row r="97" spans="1:11" ht="12.75">
      <c r="A97" s="3">
        <v>91</v>
      </c>
      <c r="B97" s="11" t="s">
        <v>93</v>
      </c>
      <c r="C97" s="11">
        <v>38733823</v>
      </c>
      <c r="D97" s="28" t="s">
        <v>176</v>
      </c>
      <c r="E97" s="29" t="s">
        <v>117</v>
      </c>
      <c r="F97" s="6">
        <v>6987.75</v>
      </c>
      <c r="G97" s="6">
        <v>7719.97</v>
      </c>
      <c r="H97" s="30">
        <f t="shared" si="4"/>
        <v>14707.720000000001</v>
      </c>
      <c r="I97" s="6">
        <f t="shared" si="5"/>
        <v>1996.5</v>
      </c>
      <c r="J97" s="6">
        <f t="shared" si="6"/>
        <v>989.7397435897436</v>
      </c>
      <c r="K97" s="31">
        <f t="shared" si="7"/>
        <v>47.510763055048635</v>
      </c>
    </row>
    <row r="98" spans="1:11" ht="12.75">
      <c r="A98" s="3">
        <v>92</v>
      </c>
      <c r="B98" s="11" t="s">
        <v>94</v>
      </c>
      <c r="C98" s="11">
        <v>40255542</v>
      </c>
      <c r="D98" s="28" t="s">
        <v>177</v>
      </c>
      <c r="E98" s="29" t="s">
        <v>125</v>
      </c>
      <c r="F98" s="6">
        <v>9516.15</v>
      </c>
      <c r="G98" s="6">
        <v>8577.66</v>
      </c>
      <c r="H98" s="30">
        <f t="shared" si="4"/>
        <v>18093.809999999998</v>
      </c>
      <c r="I98" s="6">
        <f t="shared" si="5"/>
        <v>2718.9</v>
      </c>
      <c r="J98" s="6">
        <f t="shared" si="6"/>
        <v>1099.7</v>
      </c>
      <c r="K98" s="31">
        <f t="shared" si="7"/>
        <v>52.59340072654682</v>
      </c>
    </row>
    <row r="99" spans="1:11" ht="12.75">
      <c r="A99" s="3">
        <v>93</v>
      </c>
      <c r="B99" s="11" t="s">
        <v>95</v>
      </c>
      <c r="C99" s="11">
        <v>40577106</v>
      </c>
      <c r="D99" s="28" t="s">
        <v>177</v>
      </c>
      <c r="E99" s="29" t="s">
        <v>115</v>
      </c>
      <c r="F99" s="6">
        <v>9777.25</v>
      </c>
      <c r="G99" s="6">
        <v>8857.45</v>
      </c>
      <c r="H99" s="39">
        <f t="shared" si="4"/>
        <v>18634.7</v>
      </c>
      <c r="I99" s="6">
        <f t="shared" si="5"/>
        <v>2793.5</v>
      </c>
      <c r="J99" s="6">
        <f t="shared" si="6"/>
        <v>1135.570512820513</v>
      </c>
      <c r="K99" s="31">
        <f t="shared" si="7"/>
        <v>52.46797640960144</v>
      </c>
    </row>
    <row r="100" spans="1:11" ht="12.75">
      <c r="A100" s="3">
        <v>94</v>
      </c>
      <c r="B100" s="13" t="s">
        <v>97</v>
      </c>
      <c r="C100" s="13">
        <v>43125997</v>
      </c>
      <c r="D100" s="36" t="s">
        <v>154</v>
      </c>
      <c r="E100" s="40" t="s">
        <v>125</v>
      </c>
      <c r="F100" s="14">
        <v>7617.75</v>
      </c>
      <c r="G100" s="14">
        <v>8847.38</v>
      </c>
      <c r="H100" s="41">
        <f>F100+G100</f>
        <v>16465.129999999997</v>
      </c>
      <c r="I100" s="6">
        <f t="shared" si="5"/>
        <v>2176.5</v>
      </c>
      <c r="J100" s="6">
        <f t="shared" si="6"/>
        <v>1134.2794871794872</v>
      </c>
      <c r="K100" s="42">
        <f t="shared" si="7"/>
        <v>46.26595720774753</v>
      </c>
    </row>
    <row r="101" spans="1:11" ht="12.75">
      <c r="A101" s="3">
        <v>95</v>
      </c>
      <c r="B101" s="13" t="s">
        <v>98</v>
      </c>
      <c r="C101" s="13">
        <v>42879666</v>
      </c>
      <c r="D101" s="36" t="s">
        <v>178</v>
      </c>
      <c r="E101" s="40" t="s">
        <v>115</v>
      </c>
      <c r="F101" s="14">
        <v>0</v>
      </c>
      <c r="G101" s="14">
        <v>12287.15</v>
      </c>
      <c r="H101" s="41">
        <f>F101+G101</f>
        <v>12287.15</v>
      </c>
      <c r="I101" s="6">
        <f t="shared" si="5"/>
        <v>0</v>
      </c>
      <c r="J101" s="6">
        <v>0</v>
      </c>
      <c r="K101" s="42">
        <f t="shared" si="7"/>
        <v>0</v>
      </c>
    </row>
    <row r="102" spans="1:11" ht="12.75">
      <c r="A102" s="20" t="s">
        <v>96</v>
      </c>
      <c r="B102" s="20"/>
      <c r="C102" s="20"/>
      <c r="D102" s="20"/>
      <c r="E102" s="20"/>
      <c r="F102" s="43">
        <f>SUM(F7:F101)</f>
        <v>1009395.63</v>
      </c>
      <c r="G102" s="43">
        <f>SUM(G7:G101)</f>
        <v>1077179.2899999998</v>
      </c>
      <c r="H102" s="44">
        <f>SUM(H7:H101)</f>
        <v>2086574.920000001</v>
      </c>
      <c r="I102" s="6">
        <f>SUM(I7:I101)</f>
        <v>288398.7514285714</v>
      </c>
      <c r="J102" s="6">
        <f>SUM(J7:J101)</f>
        <v>136524.6333333333</v>
      </c>
      <c r="K102" s="31">
        <f t="shared" si="7"/>
        <v>48.37571947811965</v>
      </c>
    </row>
    <row r="103" spans="1:11" ht="12.75">
      <c r="A103" s="2"/>
      <c r="B103" s="1"/>
      <c r="C103" s="1"/>
      <c r="D103" s="1"/>
      <c r="E103" s="1"/>
      <c r="F103" s="15"/>
      <c r="G103" s="45"/>
      <c r="H103" s="46"/>
      <c r="I103" s="15"/>
      <c r="J103" s="15"/>
      <c r="K103" s="47"/>
    </row>
  </sheetData>
  <mergeCells count="9">
    <mergeCell ref="A102:E102"/>
    <mergeCell ref="H102:H103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2021-06-14T09:49:58Z</dcterms:modified>
  <cp:category/>
  <cp:version/>
  <cp:contentType/>
  <cp:contentStatus/>
</cp:coreProperties>
</file>